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Richmondshire\"/>
    </mc:Choice>
  </mc:AlternateContent>
  <workbookProtection workbookAlgorithmName="SHA-512" workbookHashValue="+f9u6ei+yzp2xEOfCWcU01kxqK1dkHEkKSfoWZzNPQr7joIs+Gx4Jpn0tZUow45KkgUZD+Ntxg5UgWskKaAWWA==" workbookSaltValue="YqKOqIoDfZd2EG8sDhviR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<sst xmlns="http://schemas.openxmlformats.org/spreadsheetml/2006/main" count="20120" uniqueCount="397">
  <si>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</si>
  <si>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</si>
  <si>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</si>
  <si>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</si>
  <si>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</si>
  <si>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</si>
  <si>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</si>
  <si>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</si>
  <si>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</si>
  <si>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</si>
  <si>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</si>
  <si>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</si>
  <si>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</si>
  <si>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</si>
  <si>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</si>
  <si>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</si>
  <si>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</si>
  <si>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</si>
  <si>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</si>
  <si>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</si>
  <si>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</si>
  <si>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</si>
  <si>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</si>
  <si>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</si>
  <si>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</si>
  <si>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</si>
  <si>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</si>
  <si>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</si>
  <si>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</si>
  <si>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</si>
  <si>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</si>
  <si>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</si>
  <si>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</si>
  <si>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</si>
  <si>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</si>
  <si>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</si>
  <si>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</si>
  <si>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</si>
  <si>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</si>
  <si>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</si>
  <si>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</si>
  <si>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</si>
  <si>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</si>
  <si>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</si>
  <si>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</si>
  <si>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</si>
  <si>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</si>
  <si>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</si>
  <si>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</si>
  <si>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</si>
  <si>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</si>
  <si>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</si>
  <si>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</si>
  <si>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</si>
  <si>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</si>
  <si>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</si>
  <si>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</si>
  <si>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</si>
  <si>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</si>
  <si>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</si>
  <si>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</si>
  <si>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</si>
  <si>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</si>
  <si>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</si>
  <si>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</si>
  <si>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</si>
  <si>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</si>
  <si>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</si>
  <si>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</si>
  <si>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</si>
  <si>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</si>
  <si>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</si>
  <si>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</si>
  <si>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</si>
  <si>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</si>
  <si>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</si>
  <si>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</si>
  <si>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</si>
  <si>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</si>
  <si>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</si>
  <si>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</si>
  <si>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</si>
  <si>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</si>
  <si>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</si>
  <si>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</si>
  <si>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</si>
  <si>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</si>
  <si>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</si>
  <si>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</si>
  <si>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</si>
  <si>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</si>
  <si>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</si>
  <si>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</si>
  <si>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</si>
  <si>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</si>
  <si>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</si>
  <si>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</si>
  <si>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</si>
  <si>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</si>
  <si>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</si>
  <si>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</si>
  <si>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</si>
  <si>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</si>
  <si>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</si>
  <si>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</si>
  <si>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</si>
  <si>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</si>
  <si>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</si>
  <si>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</si>
  <si>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</si>
  <si>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</si>
  <si>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</si>
  <si>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</si>
  <si>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</si>
  <si>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</si>
  <si>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</si>
  <si>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</si>
  <si>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</si>
  <si>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</si>
  <si>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</si>
  <si>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</si>
  <si>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</si>
  <si>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</si>
  <si>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</si>
  <si>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</si>
  <si>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</si>
  <si>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</si>
  <si>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</si>
  <si>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</si>
  <si>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</si>
  <si>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</si>
  <si>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</si>
  <si>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</si>
  <si>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</si>
  <si>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</si>
  <si>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</si>
  <si>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</si>
  <si>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</si>
  <si>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</si>
  <si>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</si>
  <si>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</si>
  <si>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</si>
  <si>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</si>
  <si>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</si>
  <si>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</si>
  <si>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</si>
  <si>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</si>
  <si>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</si>
  <si>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</si>
  <si>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</si>
  <si>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</si>
  <si>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</si>
  <si>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</si>
  <si>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</si>
  <si>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</si>
  <si>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</si>
  <si>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</si>
  <si>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Addlebrough</t>
  </si>
  <si>
    <t>E05006273</t>
  </si>
  <si>
    <t>Akebar</t>
  </si>
  <si>
    <t>E04007442</t>
  </si>
  <si>
    <t>Aldbrough</t>
  </si>
  <si>
    <t>E04007443</t>
  </si>
  <si>
    <t>Appleton East and West</t>
  </si>
  <si>
    <t>E04007444</t>
  </si>
  <si>
    <t>Arkengarthdale</t>
  </si>
  <si>
    <t>E04007445</t>
  </si>
  <si>
    <t>Arrathorne</t>
  </si>
  <si>
    <t>E04007446</t>
  </si>
  <si>
    <t>Aske</t>
  </si>
  <si>
    <t>E04007447</t>
  </si>
  <si>
    <t>Askrigg</t>
  </si>
  <si>
    <t>E04007448</t>
  </si>
  <si>
    <t>Aysgarth</t>
  </si>
  <si>
    <t>E04007449</t>
  </si>
  <si>
    <t>Bainbridge</t>
  </si>
  <si>
    <t>E04007450</t>
  </si>
  <si>
    <t>Barden</t>
  </si>
  <si>
    <t>E04007451</t>
  </si>
  <si>
    <t>Barton</t>
  </si>
  <si>
    <t>E04007452</t>
  </si>
  <si>
    <t>E05006274</t>
  </si>
  <si>
    <t>Bellerby</t>
  </si>
  <si>
    <t>E04007453</t>
  </si>
  <si>
    <t>Bishopdale</t>
  </si>
  <si>
    <t>E04007454</t>
  </si>
  <si>
    <t>Bolton Castle</t>
  </si>
  <si>
    <t>E05006275</t>
  </si>
  <si>
    <t>Bolton-on-Swale</t>
  </si>
  <si>
    <t>E04007455</t>
  </si>
  <si>
    <t>Brompton-on-Swale</t>
  </si>
  <si>
    <t>E04007456</t>
  </si>
  <si>
    <t>Brompton-on-Swale and Scorton</t>
  </si>
  <si>
    <t>E05006276</t>
  </si>
  <si>
    <t>Brough with St. Giles</t>
  </si>
  <si>
    <t>E04007457</t>
  </si>
  <si>
    <t>Burton-cum-Walden</t>
  </si>
  <si>
    <t>E04007458</t>
  </si>
  <si>
    <t>Caldbergh with East Scrafton</t>
  </si>
  <si>
    <t>E04007459</t>
  </si>
  <si>
    <t>Caldwell</t>
  </si>
  <si>
    <t>E04007460</t>
  </si>
  <si>
    <t>Carlton Highdale</t>
  </si>
  <si>
    <t>E04007461</t>
  </si>
  <si>
    <t>Carlton Town</t>
  </si>
  <si>
    <t>E04007462</t>
  </si>
  <si>
    <t>Carperby-cum-Thoresby</t>
  </si>
  <si>
    <t>E04007463</t>
  </si>
  <si>
    <t>Castle Bolton with East and West Bolton</t>
  </si>
  <si>
    <t>E04007464</t>
  </si>
  <si>
    <t>Catterick</t>
  </si>
  <si>
    <t>E04007465</t>
  </si>
  <si>
    <t>E05006277</t>
  </si>
  <si>
    <t>Cleasby</t>
  </si>
  <si>
    <t>E04007466</t>
  </si>
  <si>
    <t>Cliffe</t>
  </si>
  <si>
    <t>E04007467</t>
  </si>
  <si>
    <t>Colburn</t>
  </si>
  <si>
    <t>E04007468</t>
  </si>
  <si>
    <t>E05006278</t>
  </si>
  <si>
    <t>Constable Burton</t>
  </si>
  <si>
    <t>E04007469</t>
  </si>
  <si>
    <t>Coverham with Agglethorpe</t>
  </si>
  <si>
    <t>E04007470</t>
  </si>
  <si>
    <t>Croft</t>
  </si>
  <si>
    <t>E05006279</t>
  </si>
  <si>
    <t>Croft-on-Tees</t>
  </si>
  <si>
    <t>E04007471</t>
  </si>
  <si>
    <t>Dalton</t>
  </si>
  <si>
    <t>E04007472</t>
  </si>
  <si>
    <t>Dalton-on-Tees</t>
  </si>
  <si>
    <t>E04007473</t>
  </si>
  <si>
    <t>Downholme</t>
  </si>
  <si>
    <t>E04007474</t>
  </si>
  <si>
    <t>Easby</t>
  </si>
  <si>
    <t>E04007475</t>
  </si>
  <si>
    <t>East Hauxwell</t>
  </si>
  <si>
    <t>E04007476</t>
  </si>
  <si>
    <t>East Layton</t>
  </si>
  <si>
    <t>E04007477</t>
  </si>
  <si>
    <t>East Witton</t>
  </si>
  <si>
    <t>E04007541</t>
  </si>
  <si>
    <t>Ellerton Abbey</t>
  </si>
  <si>
    <t>E04007478</t>
  </si>
  <si>
    <t>Ellerton-on-Swale</t>
  </si>
  <si>
    <t>E04007479</t>
  </si>
  <si>
    <t>Eppleby</t>
  </si>
  <si>
    <t>E04007480</t>
  </si>
  <si>
    <t>Eryholme</t>
  </si>
  <si>
    <t>E04007481</t>
  </si>
  <si>
    <t>Finghall</t>
  </si>
  <si>
    <t>E04007482</t>
  </si>
  <si>
    <t>Forcett and Carkin</t>
  </si>
  <si>
    <t>E04007483</t>
  </si>
  <si>
    <t>Garriston</t>
  </si>
  <si>
    <t>E04007484</t>
  </si>
  <si>
    <t>Gayles</t>
  </si>
  <si>
    <t>E04007485</t>
  </si>
  <si>
    <t>Gilling West</t>
  </si>
  <si>
    <t>E05006280</t>
  </si>
  <si>
    <t>Gilling with Hartforth and Sedbury</t>
  </si>
  <si>
    <t>E04007486</t>
  </si>
  <si>
    <t>Grinton</t>
  </si>
  <si>
    <t>E04007487</t>
  </si>
  <si>
    <t>Harmby</t>
  </si>
  <si>
    <t>E04007488</t>
  </si>
  <si>
    <t>Hawes</t>
  </si>
  <si>
    <t>E04007489</t>
  </si>
  <si>
    <t>Hawes and High Abbotside</t>
  </si>
  <si>
    <t>E05006281</t>
  </si>
  <si>
    <t>High Abbotside</t>
  </si>
  <si>
    <t>E04007490</t>
  </si>
  <si>
    <t>Hipswell</t>
  </si>
  <si>
    <t>E04007491</t>
  </si>
  <si>
    <t>E05006282</t>
  </si>
  <si>
    <t>Hornby</t>
  </si>
  <si>
    <t>E04007492</t>
  </si>
  <si>
    <t>Hornby Castle</t>
  </si>
  <si>
    <t>E05006283</t>
  </si>
  <si>
    <t>Hudswell</t>
  </si>
  <si>
    <t>E04007493</t>
  </si>
  <si>
    <t>Hunton</t>
  </si>
  <si>
    <t>E04007494</t>
  </si>
  <si>
    <t>Hutton Hang</t>
  </si>
  <si>
    <t>E04007495</t>
  </si>
  <si>
    <t>Kirby Hill</t>
  </si>
  <si>
    <t>E04007496</t>
  </si>
  <si>
    <t>Leyburn</t>
  </si>
  <si>
    <t>E04007497</t>
  </si>
  <si>
    <t>E05006284</t>
  </si>
  <si>
    <t>Low Abbotside</t>
  </si>
  <si>
    <t>E04007498</t>
  </si>
  <si>
    <t>Lower Wensleydale</t>
  </si>
  <si>
    <t>E05006285</t>
  </si>
  <si>
    <t>Manfield</t>
  </si>
  <si>
    <t>E04007499</t>
  </si>
  <si>
    <t>Marrick</t>
  </si>
  <si>
    <t>E04007500</t>
  </si>
  <si>
    <t>Marske</t>
  </si>
  <si>
    <t>E04007501</t>
  </si>
  <si>
    <t>Melbecks</t>
  </si>
  <si>
    <t>E04007502</t>
  </si>
  <si>
    <t>Melmerby</t>
  </si>
  <si>
    <t>E04007503</t>
  </si>
  <si>
    <t>Melsonby</t>
  </si>
  <si>
    <t>E04007504</t>
  </si>
  <si>
    <t>E05006286</t>
  </si>
  <si>
    <t>Middleham</t>
  </si>
  <si>
    <t>E04007505</t>
  </si>
  <si>
    <t>E05006287</t>
  </si>
  <si>
    <t>Middleton Tyas</t>
  </si>
  <si>
    <t>E04007506</t>
  </si>
  <si>
    <t>E05006288</t>
  </si>
  <si>
    <t>Moulton</t>
  </si>
  <si>
    <t>E04007507</t>
  </si>
  <si>
    <t>Muker</t>
  </si>
  <si>
    <t>E04007508</t>
  </si>
  <si>
    <t>E04007510</t>
  </si>
  <si>
    <t>Newbiggin</t>
  </si>
  <si>
    <t>E04007509</t>
  </si>
  <si>
    <t>Newsham</t>
  </si>
  <si>
    <t>E04007511</t>
  </si>
  <si>
    <t>Newsham with Eppleby</t>
  </si>
  <si>
    <t>E05006289</t>
  </si>
  <si>
    <t>Newton Morrell</t>
  </si>
  <si>
    <t>E04007513</t>
  </si>
  <si>
    <t>Newton-le-Willows</t>
  </si>
  <si>
    <t>E04007512</t>
  </si>
  <si>
    <t>North Cowton</t>
  </si>
  <si>
    <t>E04007514</t>
  </si>
  <si>
    <t>E10000023</t>
  </si>
  <si>
    <t>Patrick Brompton</t>
  </si>
  <si>
    <t>E04007515</t>
  </si>
  <si>
    <t>Penhill</t>
  </si>
  <si>
    <t>E05006290</t>
  </si>
  <si>
    <t>Preston-under-Scar</t>
  </si>
  <si>
    <t>E04007516</t>
  </si>
  <si>
    <t>Ravensworth</t>
  </si>
  <si>
    <t>E04007517</t>
  </si>
  <si>
    <t>Redmire</t>
  </si>
  <si>
    <t>E04007518</t>
  </si>
  <si>
    <t>Reeth and Arkengarthdale</t>
  </si>
  <si>
    <t>E05006291</t>
  </si>
  <si>
    <t>Reeth, Fremington and Healaugh</t>
  </si>
  <si>
    <t>E04007519</t>
  </si>
  <si>
    <t>Richmond</t>
  </si>
  <si>
    <t>E04007520</t>
  </si>
  <si>
    <t>Richmond Central</t>
  </si>
  <si>
    <t>E05006292</t>
  </si>
  <si>
    <t>Richmond East</t>
  </si>
  <si>
    <t>E05006293</t>
  </si>
  <si>
    <t>Richmond West</t>
  </si>
  <si>
    <t>E05006294</t>
  </si>
  <si>
    <t>E07000166</t>
  </si>
  <si>
    <t>Scorton</t>
  </si>
  <si>
    <t>E04007522</t>
  </si>
  <si>
    <t>Scotton</t>
  </si>
  <si>
    <t>E04007523</t>
  </si>
  <si>
    <t>E05006295</t>
  </si>
  <si>
    <t>Skeeby</t>
  </si>
  <si>
    <t>E04007524</t>
  </si>
  <si>
    <t>Spennithorne</t>
  </si>
  <si>
    <t>E04007525</t>
  </si>
  <si>
    <t>St. Martin's</t>
  </si>
  <si>
    <t>E04007521</t>
  </si>
  <si>
    <t>Stainton</t>
  </si>
  <si>
    <t>E04007526</t>
  </si>
  <si>
    <t>Stanwick St. John</t>
  </si>
  <si>
    <t>E04007527</t>
  </si>
  <si>
    <t>Stapleton</t>
  </si>
  <si>
    <t>E04007528</t>
  </si>
  <si>
    <t>Swaledale</t>
  </si>
  <si>
    <t>E05006296</t>
  </si>
  <si>
    <t>Thoralby</t>
  </si>
  <si>
    <t>E04007529</t>
  </si>
  <si>
    <t>Thornton Rust</t>
  </si>
  <si>
    <t>E04007530</t>
  </si>
  <si>
    <t>Thornton Steward</t>
  </si>
  <si>
    <t>E04007531</t>
  </si>
  <si>
    <t>Tunstall</t>
  </si>
  <si>
    <t>E04007532</t>
  </si>
  <si>
    <t>Uckerby</t>
  </si>
  <si>
    <t>E04007533</t>
  </si>
  <si>
    <t>Walburn</t>
  </si>
  <si>
    <t>E04007534</t>
  </si>
  <si>
    <t>Wensley</t>
  </si>
  <si>
    <t>E04007535</t>
  </si>
  <si>
    <t>West Hauxwell</t>
  </si>
  <si>
    <t>E04007536</t>
  </si>
  <si>
    <t>West Layton</t>
  </si>
  <si>
    <t>E04007537</t>
  </si>
  <si>
    <t>West Scrafton</t>
  </si>
  <si>
    <t>E04007538</t>
  </si>
  <si>
    <t>West Witton</t>
  </si>
  <si>
    <t>E04007539</t>
  </si>
  <si>
    <t>Whashton</t>
  </si>
  <si>
    <t>E04007540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</si>
</sst>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5.2</c:v>
                </c:pt>
                <c:pt idx="3">
                  <c:v>5.6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3.1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2.1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5.8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2.2999999999999998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2.2999999999999998</c:v>
                </c:pt>
                <c:pt idx="3">
                  <c:v>3.3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5.2</c:v>
                </c:pt>
                <c:pt idx="3">
                  <c:v>8.1999999999999993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5</c:v>
                </c:pt>
                <c:pt idx="3">
                  <c:v>6.7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17.899999999999999</c:v>
                </c:pt>
                <c:pt idx="3">
                  <c:v>18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21.7</c:v>
                </c:pt>
                <c:pt idx="3">
                  <c:v>19.399999999999999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7.5</c:v>
                </c:pt>
                <c:pt idx="3">
                  <c:v>6.8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10.9</c:v>
                </c:pt>
                <c:pt idx="3">
                  <c:v>9.6999999999999993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6.9</c:v>
                </c:pt>
                <c:pt idx="3">
                  <c:v>5.7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1.8</c:v>
                </c:pt>
                <c:pt idx="3">
                  <c:v>1.4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</c:v>
                </c:pt>
                <c:pt idx="3">
                  <c:v>0.7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373480"/>
        <c:axId val="247375080"/>
      </c:barChart>
      <c:catAx>
        <c:axId val="247373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375080"/>
        <c:crosses val="autoZero"/>
        <c:auto val="1"/>
        <c:lblAlgn val="ctr"/>
        <c:lblOffset val="100"/>
        <c:noMultiLvlLbl val="0"/>
      </c:catAx>
      <c:valAx>
        <c:axId val="24737508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3734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42.8</c:v>
                </c:pt>
                <c:pt idx="3">
                  <c:v>40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Akebar</c:v>
                </c:pt>
                <c:pt idx="2">
                  <c:v>North Yorkshire</c:v>
                </c:pt>
                <c:pt idx="3">
                  <c:v>Richmondshire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44</c:v>
                </c:pt>
                <c:pt idx="3">
                  <c:v>40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373904"/>
        <c:axId val="247374296"/>
      </c:barChart>
      <c:catAx>
        <c:axId val="247373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374296"/>
        <c:crosses val="autoZero"/>
        <c:auto val="1"/>
        <c:lblAlgn val="ctr"/>
        <c:lblOffset val="100"/>
        <c:noMultiLvlLbl val="0"/>
      </c:catAx>
      <c:valAx>
        <c:axId val="24737429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373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20" workbookViewId="0">
      <selection activeCell="E40" sqref="E40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74</v>
      </c>
      <c r="G9">
        <v>100</v>
      </c>
      <c r="H9">
        <v>3.3</v>
      </c>
      <c r="I9">
        <v>2</v>
      </c>
      <c r="J9">
        <v>1.4</v>
      </c>
      <c r="K9">
        <v>4.0999999999999996</v>
      </c>
      <c r="L9">
        <v>1.4</v>
      </c>
      <c r="M9">
        <v>2</v>
      </c>
      <c r="N9">
        <v>2</v>
      </c>
      <c r="O9">
        <v>3.6</v>
      </c>
      <c r="P9">
        <v>3.9</v>
      </c>
      <c r="Q9">
        <v>15.6</v>
      </c>
      <c r="R9">
        <v>23.1</v>
      </c>
      <c r="S9">
        <v>10.6</v>
      </c>
      <c r="T9">
        <v>13.5</v>
      </c>
      <c r="U9">
        <v>9.1</v>
      </c>
      <c r="V9">
        <v>3</v>
      </c>
      <c r="W9">
        <v>1.6</v>
      </c>
      <c r="X9">
        <v>48.6</v>
      </c>
      <c r="Y9">
        <v>51.5</v>
      </c>
      <c r="CT9" t="s">
        <v>10</v>
      </c>
    </row>
    <row r="10" spans="2:98" x14ac:dyDescent="0.25">
      <c r="C10" t="s">
        <v>77</v>
      </c>
      <c r="D10" t="s">
        <v>159</v>
      </c>
      <c r="E10" t="s">
        <v>160</v>
      </c>
      <c r="F10" t="s">
        <v>11</v>
      </c>
      <c r="G10" t="s">
        <v>18</v>
      </c>
      <c r="H10" t="s">
        <v>18</v>
      </c>
      <c r="I10" t="s">
        <v>18</v>
      </c>
      <c r="J10" t="s">
        <v>18</v>
      </c>
      <c r="K10" t="s">
        <v>18</v>
      </c>
      <c r="L10" t="s">
        <v>18</v>
      </c>
      <c r="M10" t="s">
        <v>18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S10" t="s">
        <v>18</v>
      </c>
      <c r="T10" t="s">
        <v>18</v>
      </c>
      <c r="U10" t="s">
        <v>18</v>
      </c>
      <c r="V10" t="s">
        <v>18</v>
      </c>
      <c r="W10" t="s">
        <v>18</v>
      </c>
      <c r="X10" t="s">
        <v>18</v>
      </c>
      <c r="Y10" t="s">
        <v>18</v>
      </c>
      <c r="CT10" t="s">
        <v>12</v>
      </c>
    </row>
    <row r="11" spans="2:98" x14ac:dyDescent="0.25">
      <c r="C11" t="s">
        <v>71</v>
      </c>
      <c r="D11" t="s">
        <v>161</v>
      </c>
      <c r="E11" t="s">
        <v>162</v>
      </c>
      <c r="F11" t="s">
        <v>11</v>
      </c>
      <c r="G11">
        <v>100</v>
      </c>
      <c r="H11">
        <v>2</v>
      </c>
      <c r="I11">
        <v>2</v>
      </c>
      <c r="J11">
        <v>2</v>
      </c>
      <c r="K11">
        <v>5.0999999999999996</v>
      </c>
      <c r="L11">
        <v>1.8</v>
      </c>
      <c r="M11">
        <v>2</v>
      </c>
      <c r="N11">
        <v>1</v>
      </c>
      <c r="O11">
        <v>4.3</v>
      </c>
      <c r="P11">
        <v>3.3</v>
      </c>
      <c r="Q11">
        <v>12</v>
      </c>
      <c r="R11">
        <v>30.4</v>
      </c>
      <c r="S11">
        <v>9.9</v>
      </c>
      <c r="T11">
        <v>12.8</v>
      </c>
      <c r="U11">
        <v>8.4</v>
      </c>
      <c r="V11">
        <v>1.8</v>
      </c>
      <c r="W11">
        <v>1</v>
      </c>
      <c r="X11">
        <v>47.9</v>
      </c>
      <c r="Y11">
        <v>50.5</v>
      </c>
      <c r="CT11" t="s">
        <v>13</v>
      </c>
    </row>
    <row r="12" spans="2:98" x14ac:dyDescent="0.25">
      <c r="D12" t="s">
        <v>163</v>
      </c>
      <c r="E12" t="s">
        <v>164</v>
      </c>
      <c r="F12" t="s">
        <v>11</v>
      </c>
      <c r="G12" t="s">
        <v>18</v>
      </c>
      <c r="H12" t="s">
        <v>18</v>
      </c>
      <c r="I12" t="s">
        <v>18</v>
      </c>
      <c r="J12" t="s">
        <v>18</v>
      </c>
      <c r="K12" t="s">
        <v>18</v>
      </c>
      <c r="L12" t="s">
        <v>18</v>
      </c>
      <c r="M12" t="s">
        <v>18</v>
      </c>
      <c r="N12" t="s">
        <v>18</v>
      </c>
      <c r="O12" t="s">
        <v>18</v>
      </c>
      <c r="P12" t="s">
        <v>18</v>
      </c>
      <c r="Q12" t="s">
        <v>18</v>
      </c>
      <c r="R12" t="s">
        <v>18</v>
      </c>
      <c r="S12" t="s">
        <v>18</v>
      </c>
      <c r="T12" t="s">
        <v>18</v>
      </c>
      <c r="U12" t="s">
        <v>18</v>
      </c>
      <c r="V12" t="s">
        <v>18</v>
      </c>
      <c r="W12" t="s">
        <v>18</v>
      </c>
      <c r="X12" t="s">
        <v>18</v>
      </c>
      <c r="Y12" t="s">
        <v>18</v>
      </c>
      <c r="CT12" t="s">
        <v>14</v>
      </c>
    </row>
    <row r="13" spans="2:98" x14ac:dyDescent="0.25">
      <c r="D13" t="s">
        <v>165</v>
      </c>
      <c r="E13" t="s">
        <v>166</v>
      </c>
      <c r="F13" t="s">
        <v>11</v>
      </c>
      <c r="G13">
        <v>100</v>
      </c>
      <c r="H13">
        <v>2.6</v>
      </c>
      <c r="I13">
        <v>3.5</v>
      </c>
      <c r="J13">
        <v>2.2000000000000002</v>
      </c>
      <c r="K13">
        <v>5.6</v>
      </c>
      <c r="L13">
        <v>1.7</v>
      </c>
      <c r="M13">
        <v>2.2000000000000002</v>
      </c>
      <c r="N13">
        <v>0.9</v>
      </c>
      <c r="O13">
        <v>2.6</v>
      </c>
      <c r="P13">
        <v>1.3</v>
      </c>
      <c r="Q13">
        <v>14.7</v>
      </c>
      <c r="R13">
        <v>27.3</v>
      </c>
      <c r="S13">
        <v>11.7</v>
      </c>
      <c r="T13">
        <v>15.2</v>
      </c>
      <c r="U13">
        <v>6.9</v>
      </c>
      <c r="V13">
        <v>0.4</v>
      </c>
      <c r="W13">
        <v>1.3</v>
      </c>
      <c r="X13">
        <v>47.2</v>
      </c>
      <c r="Y13">
        <v>50</v>
      </c>
      <c r="CT13" t="s">
        <v>15</v>
      </c>
    </row>
    <row r="14" spans="2:98" x14ac:dyDescent="0.25">
      <c r="D14" t="s">
        <v>167</v>
      </c>
      <c r="E14" t="s">
        <v>168</v>
      </c>
      <c r="F14" t="s">
        <v>11</v>
      </c>
      <c r="G14" t="s">
        <v>18</v>
      </c>
      <c r="H14" t="s">
        <v>18</v>
      </c>
      <c r="I14" t="s">
        <v>18</v>
      </c>
      <c r="J14" t="s">
        <v>18</v>
      </c>
      <c r="K14" t="s">
        <v>18</v>
      </c>
      <c r="L14" t="s">
        <v>18</v>
      </c>
      <c r="M14" t="s">
        <v>18</v>
      </c>
      <c r="N14" t="s">
        <v>18</v>
      </c>
      <c r="O14" t="s">
        <v>18</v>
      </c>
      <c r="P14" t="s">
        <v>18</v>
      </c>
      <c r="Q14" t="s">
        <v>18</v>
      </c>
      <c r="R14" t="s">
        <v>18</v>
      </c>
      <c r="S14" t="s">
        <v>18</v>
      </c>
      <c r="T14" t="s">
        <v>18</v>
      </c>
      <c r="U14" t="s">
        <v>18</v>
      </c>
      <c r="V14" t="s">
        <v>18</v>
      </c>
      <c r="W14" t="s">
        <v>18</v>
      </c>
      <c r="X14" t="s">
        <v>18</v>
      </c>
      <c r="Y14" t="s">
        <v>18</v>
      </c>
      <c r="CT14" t="s">
        <v>16</v>
      </c>
    </row>
    <row r="15" spans="2:98" x14ac:dyDescent="0.25">
      <c r="D15" t="s">
        <v>169</v>
      </c>
      <c r="E15" t="s">
        <v>170</v>
      </c>
      <c r="F15" t="s">
        <v>11</v>
      </c>
      <c r="G15" t="s">
        <v>18</v>
      </c>
      <c r="H15" t="s">
        <v>18</v>
      </c>
      <c r="I15" t="s">
        <v>18</v>
      </c>
      <c r="J15" t="s">
        <v>18</v>
      </c>
      <c r="K15" t="s">
        <v>18</v>
      </c>
      <c r="L15" t="s">
        <v>18</v>
      </c>
      <c r="M15" t="s">
        <v>18</v>
      </c>
      <c r="N15" t="s">
        <v>18</v>
      </c>
      <c r="O15" t="s">
        <v>18</v>
      </c>
      <c r="P15" t="s">
        <v>18</v>
      </c>
      <c r="Q15" t="s">
        <v>18</v>
      </c>
      <c r="R15" t="s">
        <v>18</v>
      </c>
      <c r="S15" t="s">
        <v>18</v>
      </c>
      <c r="T15" t="s">
        <v>18</v>
      </c>
      <c r="U15" t="s">
        <v>18</v>
      </c>
      <c r="V15" t="s">
        <v>18</v>
      </c>
      <c r="W15" t="s">
        <v>18</v>
      </c>
      <c r="X15" t="s">
        <v>18</v>
      </c>
      <c r="Y15" t="s">
        <v>18</v>
      </c>
      <c r="CT15" t="s">
        <v>17</v>
      </c>
    </row>
    <row r="16" spans="2:98" x14ac:dyDescent="0.25">
      <c r="D16" t="s">
        <v>171</v>
      </c>
      <c r="E16" t="s">
        <v>172</v>
      </c>
      <c r="F16" t="s">
        <v>11</v>
      </c>
      <c r="G16">
        <v>100</v>
      </c>
      <c r="H16">
        <v>2.5</v>
      </c>
      <c r="I16">
        <v>2.1</v>
      </c>
      <c r="J16">
        <v>1.1000000000000001</v>
      </c>
      <c r="K16">
        <v>4.8</v>
      </c>
      <c r="L16">
        <v>2.1</v>
      </c>
      <c r="M16">
        <v>2.1</v>
      </c>
      <c r="N16">
        <v>2.1</v>
      </c>
      <c r="O16">
        <v>4.3</v>
      </c>
      <c r="P16">
        <v>3.2</v>
      </c>
      <c r="Q16">
        <v>14.6</v>
      </c>
      <c r="R16">
        <v>26.3</v>
      </c>
      <c r="S16">
        <v>10.5</v>
      </c>
      <c r="T16">
        <v>11.9</v>
      </c>
      <c r="U16">
        <v>8.3000000000000007</v>
      </c>
      <c r="V16">
        <v>2.8</v>
      </c>
      <c r="W16">
        <v>1.2</v>
      </c>
      <c r="X16">
        <v>47.8</v>
      </c>
      <c r="Y16">
        <v>50</v>
      </c>
      <c r="CT16" t="s">
        <v>19</v>
      </c>
    </row>
    <row r="17" spans="4:98" x14ac:dyDescent="0.25">
      <c r="D17" t="s">
        <v>173</v>
      </c>
      <c r="E17" t="s">
        <v>174</v>
      </c>
      <c r="F17" t="s">
        <v>11</v>
      </c>
      <c r="G17">
        <v>100</v>
      </c>
      <c r="H17">
        <v>2.8</v>
      </c>
      <c r="I17">
        <v>0</v>
      </c>
      <c r="J17">
        <v>1.1000000000000001</v>
      </c>
      <c r="K17">
        <v>2.8</v>
      </c>
      <c r="L17">
        <v>1.1000000000000001</v>
      </c>
      <c r="M17">
        <v>2.8</v>
      </c>
      <c r="N17">
        <v>1.1000000000000001</v>
      </c>
      <c r="O17">
        <v>5.0999999999999996</v>
      </c>
      <c r="P17">
        <v>3.9</v>
      </c>
      <c r="Q17">
        <v>16.3</v>
      </c>
      <c r="R17">
        <v>26.4</v>
      </c>
      <c r="S17">
        <v>9</v>
      </c>
      <c r="T17">
        <v>15.2</v>
      </c>
      <c r="U17">
        <v>9.6</v>
      </c>
      <c r="V17">
        <v>1.1000000000000001</v>
      </c>
      <c r="W17">
        <v>1.7</v>
      </c>
      <c r="X17">
        <v>49.6</v>
      </c>
      <c r="Y17">
        <v>53</v>
      </c>
      <c r="CT17" t="s">
        <v>20</v>
      </c>
    </row>
    <row r="18" spans="4:98" x14ac:dyDescent="0.25">
      <c r="D18" t="s">
        <v>175</v>
      </c>
      <c r="E18" t="s">
        <v>176</v>
      </c>
      <c r="F18" t="s">
        <v>11</v>
      </c>
      <c r="G18">
        <v>100</v>
      </c>
      <c r="H18">
        <v>4</v>
      </c>
      <c r="I18">
        <v>2.9</v>
      </c>
      <c r="J18">
        <v>1.5</v>
      </c>
      <c r="K18">
        <v>3.8</v>
      </c>
      <c r="L18">
        <v>0.8</v>
      </c>
      <c r="M18">
        <v>1.9</v>
      </c>
      <c r="N18">
        <v>1.7</v>
      </c>
      <c r="O18">
        <v>2.7</v>
      </c>
      <c r="P18">
        <v>5.2</v>
      </c>
      <c r="Q18">
        <v>17.5</v>
      </c>
      <c r="R18">
        <v>19</v>
      </c>
      <c r="S18">
        <v>10</v>
      </c>
      <c r="T18">
        <v>13.3</v>
      </c>
      <c r="U18">
        <v>9.8000000000000007</v>
      </c>
      <c r="V18">
        <v>4</v>
      </c>
      <c r="W18">
        <v>2.1</v>
      </c>
      <c r="X18">
        <v>48.5</v>
      </c>
      <c r="Y18">
        <v>51</v>
      </c>
      <c r="CT18" t="s">
        <v>21</v>
      </c>
    </row>
    <row r="19" spans="4:98" x14ac:dyDescent="0.25">
      <c r="D19" t="s">
        <v>177</v>
      </c>
      <c r="E19" t="s">
        <v>178</v>
      </c>
      <c r="F19" t="s">
        <v>11</v>
      </c>
      <c r="G19" t="s">
        <v>18</v>
      </c>
      <c r="H19" t="s">
        <v>18</v>
      </c>
      <c r="I19" t="s">
        <v>18</v>
      </c>
      <c r="J19" t="s">
        <v>18</v>
      </c>
      <c r="K19" t="s">
        <v>18</v>
      </c>
      <c r="L19" t="s">
        <v>18</v>
      </c>
      <c r="M19" t="s">
        <v>18</v>
      </c>
      <c r="N19" t="s">
        <v>18</v>
      </c>
      <c r="O19" t="s">
        <v>18</v>
      </c>
      <c r="P19" t="s">
        <v>18</v>
      </c>
      <c r="Q19" t="s">
        <v>18</v>
      </c>
      <c r="R19" t="s">
        <v>18</v>
      </c>
      <c r="S19" t="s">
        <v>18</v>
      </c>
      <c r="T19" t="s">
        <v>18</v>
      </c>
      <c r="U19" t="s">
        <v>18</v>
      </c>
      <c r="V19" t="s">
        <v>18</v>
      </c>
      <c r="W19" t="s">
        <v>18</v>
      </c>
      <c r="X19" t="s">
        <v>18</v>
      </c>
      <c r="Y19" t="s">
        <v>18</v>
      </c>
      <c r="CT19" t="s">
        <v>22</v>
      </c>
    </row>
    <row r="20" spans="4:98" x14ac:dyDescent="0.25">
      <c r="D20" t="s">
        <v>179</v>
      </c>
      <c r="E20" t="s">
        <v>180</v>
      </c>
      <c r="F20" t="s">
        <v>11</v>
      </c>
      <c r="G20">
        <v>100</v>
      </c>
      <c r="H20">
        <v>4.5</v>
      </c>
      <c r="I20">
        <v>2.2000000000000002</v>
      </c>
      <c r="J20">
        <v>1.7</v>
      </c>
      <c r="K20">
        <v>5.7</v>
      </c>
      <c r="L20">
        <v>1.4</v>
      </c>
      <c r="M20">
        <v>1.9</v>
      </c>
      <c r="N20">
        <v>1.6</v>
      </c>
      <c r="O20">
        <v>3.1</v>
      </c>
      <c r="P20">
        <v>3.6</v>
      </c>
      <c r="Q20">
        <v>16.100000000000001</v>
      </c>
      <c r="R20">
        <v>23.2</v>
      </c>
      <c r="S20">
        <v>10.4</v>
      </c>
      <c r="T20">
        <v>14.7</v>
      </c>
      <c r="U20">
        <v>8.1</v>
      </c>
      <c r="V20">
        <v>1.2</v>
      </c>
      <c r="W20">
        <v>0.6</v>
      </c>
      <c r="X20">
        <v>46.5</v>
      </c>
      <c r="Y20">
        <v>50</v>
      </c>
      <c r="CT20" t="s">
        <v>23</v>
      </c>
    </row>
    <row r="21" spans="4:98" x14ac:dyDescent="0.25">
      <c r="D21" t="s">
        <v>179</v>
      </c>
      <c r="E21" t="s">
        <v>181</v>
      </c>
      <c r="F21" t="s">
        <v>74</v>
      </c>
      <c r="G21">
        <v>100</v>
      </c>
      <c r="H21">
        <v>4.4000000000000004</v>
      </c>
      <c r="I21">
        <v>2.4</v>
      </c>
      <c r="J21">
        <v>2</v>
      </c>
      <c r="K21">
        <v>5.2</v>
      </c>
      <c r="L21">
        <v>1.3</v>
      </c>
      <c r="M21">
        <v>1.9</v>
      </c>
      <c r="N21">
        <v>1.4</v>
      </c>
      <c r="O21">
        <v>3.6</v>
      </c>
      <c r="P21">
        <v>3.8</v>
      </c>
      <c r="Q21">
        <v>15.5</v>
      </c>
      <c r="R21">
        <v>23.5</v>
      </c>
      <c r="S21">
        <v>9.9</v>
      </c>
      <c r="T21">
        <v>14.5</v>
      </c>
      <c r="U21">
        <v>8.6999999999999993</v>
      </c>
      <c r="V21">
        <v>1.4</v>
      </c>
      <c r="W21">
        <v>0.4</v>
      </c>
      <c r="X21">
        <v>46.6</v>
      </c>
      <c r="Y21">
        <v>50</v>
      </c>
      <c r="CT21" t="s">
        <v>24</v>
      </c>
    </row>
    <row r="22" spans="4:98" x14ac:dyDescent="0.25">
      <c r="D22" t="s">
        <v>182</v>
      </c>
      <c r="E22" t="s">
        <v>183</v>
      </c>
      <c r="F22" t="s">
        <v>11</v>
      </c>
      <c r="G22">
        <v>100</v>
      </c>
      <c r="H22">
        <v>3</v>
      </c>
      <c r="I22">
        <v>2.2000000000000002</v>
      </c>
      <c r="J22">
        <v>1.4</v>
      </c>
      <c r="K22">
        <v>5.8</v>
      </c>
      <c r="L22">
        <v>1.1000000000000001</v>
      </c>
      <c r="M22">
        <v>1.1000000000000001</v>
      </c>
      <c r="N22">
        <v>1.4</v>
      </c>
      <c r="O22">
        <v>3.8</v>
      </c>
      <c r="P22">
        <v>4.4000000000000004</v>
      </c>
      <c r="Q22">
        <v>15.7</v>
      </c>
      <c r="R22">
        <v>24.5</v>
      </c>
      <c r="S22">
        <v>11.3</v>
      </c>
      <c r="T22">
        <v>14.8</v>
      </c>
      <c r="U22">
        <v>7.1</v>
      </c>
      <c r="V22">
        <v>1.9</v>
      </c>
      <c r="W22">
        <v>0.5</v>
      </c>
      <c r="X22">
        <v>47.3</v>
      </c>
      <c r="Y22">
        <v>51</v>
      </c>
      <c r="CT22" t="s">
        <v>25</v>
      </c>
    </row>
    <row r="23" spans="4:98" x14ac:dyDescent="0.25">
      <c r="D23" t="s">
        <v>184</v>
      </c>
      <c r="E23" t="s">
        <v>185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186</v>
      </c>
      <c r="E24" t="s">
        <v>187</v>
      </c>
      <c r="F24" t="s">
        <v>74</v>
      </c>
      <c r="G24">
        <v>100</v>
      </c>
      <c r="H24">
        <v>3.1</v>
      </c>
      <c r="I24">
        <v>2.7</v>
      </c>
      <c r="J24">
        <v>1.8</v>
      </c>
      <c r="K24">
        <v>5.2</v>
      </c>
      <c r="L24">
        <v>1</v>
      </c>
      <c r="M24">
        <v>1</v>
      </c>
      <c r="N24">
        <v>0.9</v>
      </c>
      <c r="O24">
        <v>3.3</v>
      </c>
      <c r="P24">
        <v>3.9</v>
      </c>
      <c r="Q24">
        <v>16.100000000000001</v>
      </c>
      <c r="R24">
        <v>22.9</v>
      </c>
      <c r="S24">
        <v>10.199999999999999</v>
      </c>
      <c r="T24">
        <v>16.899999999999999</v>
      </c>
      <c r="U24">
        <v>8.4</v>
      </c>
      <c r="V24">
        <v>1.5</v>
      </c>
      <c r="W24">
        <v>1.2</v>
      </c>
      <c r="X24">
        <v>48.3</v>
      </c>
      <c r="Y24">
        <v>52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 t="s">
        <v>18</v>
      </c>
      <c r="H25" t="s">
        <v>18</v>
      </c>
      <c r="I25" t="s">
        <v>18</v>
      </c>
      <c r="J25" t="s">
        <v>18</v>
      </c>
      <c r="K25" t="s">
        <v>18</v>
      </c>
      <c r="L25" t="s">
        <v>18</v>
      </c>
      <c r="M25" t="s">
        <v>18</v>
      </c>
      <c r="N25" t="s">
        <v>18</v>
      </c>
      <c r="O25" t="s">
        <v>18</v>
      </c>
      <c r="P25" t="s">
        <v>18</v>
      </c>
      <c r="Q25" t="s">
        <v>18</v>
      </c>
      <c r="R25" t="s">
        <v>18</v>
      </c>
      <c r="S25" t="s">
        <v>18</v>
      </c>
      <c r="T25" t="s">
        <v>18</v>
      </c>
      <c r="U25" t="s">
        <v>18</v>
      </c>
      <c r="V25" t="s">
        <v>18</v>
      </c>
      <c r="W25" t="s">
        <v>18</v>
      </c>
      <c r="X25" t="s">
        <v>18</v>
      </c>
      <c r="Y25" t="s">
        <v>18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5.3</v>
      </c>
      <c r="I26">
        <v>2.6</v>
      </c>
      <c r="J26">
        <v>2</v>
      </c>
      <c r="K26">
        <v>6.1</v>
      </c>
      <c r="L26">
        <v>1.1000000000000001</v>
      </c>
      <c r="M26">
        <v>3</v>
      </c>
      <c r="N26">
        <v>2.2999999999999998</v>
      </c>
      <c r="O26">
        <v>4.3</v>
      </c>
      <c r="P26">
        <v>5.2</v>
      </c>
      <c r="Q26">
        <v>18.3</v>
      </c>
      <c r="R26">
        <v>26.1</v>
      </c>
      <c r="S26">
        <v>7.4</v>
      </c>
      <c r="T26">
        <v>8.6999999999999993</v>
      </c>
      <c r="U26">
        <v>6.1</v>
      </c>
      <c r="V26">
        <v>1.1000000000000001</v>
      </c>
      <c r="W26">
        <v>0.5</v>
      </c>
      <c r="X26">
        <v>41.8</v>
      </c>
      <c r="Y26">
        <v>44</v>
      </c>
      <c r="CT26" t="s">
        <v>28</v>
      </c>
    </row>
    <row r="27" spans="4:98" x14ac:dyDescent="0.25">
      <c r="D27" t="s">
        <v>192</v>
      </c>
      <c r="E27" t="s">
        <v>193</v>
      </c>
      <c r="F27" t="s">
        <v>74</v>
      </c>
      <c r="G27">
        <v>100</v>
      </c>
      <c r="H27">
        <v>4.7</v>
      </c>
      <c r="I27">
        <v>3.1</v>
      </c>
      <c r="J27">
        <v>2.2000000000000002</v>
      </c>
      <c r="K27">
        <v>6.8</v>
      </c>
      <c r="L27">
        <v>1.5</v>
      </c>
      <c r="M27">
        <v>2.8</v>
      </c>
      <c r="N27">
        <v>2</v>
      </c>
      <c r="O27">
        <v>4.3</v>
      </c>
      <c r="P27">
        <v>4.5</v>
      </c>
      <c r="Q27">
        <v>19.5</v>
      </c>
      <c r="R27">
        <v>23.4</v>
      </c>
      <c r="S27">
        <v>6.8</v>
      </c>
      <c r="T27">
        <v>8.6</v>
      </c>
      <c r="U27">
        <v>7.2</v>
      </c>
      <c r="V27">
        <v>1.5</v>
      </c>
      <c r="W27">
        <v>1.2</v>
      </c>
      <c r="X27">
        <v>42.3</v>
      </c>
      <c r="Y27">
        <v>44</v>
      </c>
      <c r="CT27" t="s">
        <v>29</v>
      </c>
    </row>
    <row r="28" spans="4:98" x14ac:dyDescent="0.25">
      <c r="D28" t="s">
        <v>194</v>
      </c>
      <c r="E28" t="s">
        <v>195</v>
      </c>
      <c r="F28" t="s">
        <v>11</v>
      </c>
      <c r="G28">
        <v>100</v>
      </c>
      <c r="H28">
        <v>10.4</v>
      </c>
      <c r="I28">
        <v>5.7</v>
      </c>
      <c r="J28">
        <v>3.2</v>
      </c>
      <c r="K28">
        <v>7.6</v>
      </c>
      <c r="L28">
        <v>1.6</v>
      </c>
      <c r="M28">
        <v>2.4</v>
      </c>
      <c r="N28">
        <v>3.5</v>
      </c>
      <c r="O28">
        <v>6.2</v>
      </c>
      <c r="P28">
        <v>7.2</v>
      </c>
      <c r="Q28">
        <v>29</v>
      </c>
      <c r="R28">
        <v>17.399999999999999</v>
      </c>
      <c r="S28">
        <v>2.2000000000000002</v>
      </c>
      <c r="T28">
        <v>2.7</v>
      </c>
      <c r="U28">
        <v>0.5</v>
      </c>
      <c r="V28">
        <v>0.1</v>
      </c>
      <c r="W28">
        <v>0.1</v>
      </c>
      <c r="X28">
        <v>29.9</v>
      </c>
      <c r="Y28">
        <v>30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2.2999999999999998</v>
      </c>
      <c r="I29">
        <v>3</v>
      </c>
      <c r="J29">
        <v>2.2999999999999998</v>
      </c>
      <c r="K29">
        <v>6.3</v>
      </c>
      <c r="L29">
        <v>1</v>
      </c>
      <c r="M29">
        <v>2</v>
      </c>
      <c r="N29">
        <v>1.3</v>
      </c>
      <c r="O29">
        <v>3.3</v>
      </c>
      <c r="P29">
        <v>3</v>
      </c>
      <c r="Q29">
        <v>12.9</v>
      </c>
      <c r="R29">
        <v>25.4</v>
      </c>
      <c r="S29">
        <v>10.199999999999999</v>
      </c>
      <c r="T29">
        <v>16.2</v>
      </c>
      <c r="U29">
        <v>8.3000000000000007</v>
      </c>
      <c r="V29">
        <v>2.6</v>
      </c>
      <c r="W29">
        <v>0</v>
      </c>
      <c r="X29">
        <v>47.7</v>
      </c>
      <c r="Y29">
        <v>50</v>
      </c>
      <c r="CT29" t="s">
        <v>31</v>
      </c>
    </row>
    <row r="30" spans="4:98" x14ac:dyDescent="0.25">
      <c r="D30" t="s">
        <v>198</v>
      </c>
      <c r="E30" t="s">
        <v>199</v>
      </c>
      <c r="F30" t="s">
        <v>11</v>
      </c>
      <c r="G30" t="s">
        <v>18</v>
      </c>
      <c r="H30" t="s">
        <v>18</v>
      </c>
      <c r="I30" t="s">
        <v>18</v>
      </c>
      <c r="J30" t="s">
        <v>18</v>
      </c>
      <c r="K30" t="s">
        <v>18</v>
      </c>
      <c r="L30" t="s">
        <v>18</v>
      </c>
      <c r="M30" t="s">
        <v>18</v>
      </c>
      <c r="N30" t="s">
        <v>18</v>
      </c>
      <c r="O30" t="s">
        <v>18</v>
      </c>
      <c r="P30" t="s">
        <v>18</v>
      </c>
      <c r="Q30" t="s">
        <v>18</v>
      </c>
      <c r="R30" t="s">
        <v>18</v>
      </c>
      <c r="S30" t="s">
        <v>18</v>
      </c>
      <c r="T30" t="s">
        <v>18</v>
      </c>
      <c r="U30" t="s">
        <v>18</v>
      </c>
      <c r="V30" t="s">
        <v>18</v>
      </c>
      <c r="W30" t="s">
        <v>18</v>
      </c>
      <c r="X30" t="s">
        <v>18</v>
      </c>
      <c r="Y30" t="s">
        <v>18</v>
      </c>
      <c r="CT30" t="s">
        <v>32</v>
      </c>
    </row>
    <row r="31" spans="4:98" x14ac:dyDescent="0.25">
      <c r="D31" t="s">
        <v>200</v>
      </c>
      <c r="E31" t="s">
        <v>201</v>
      </c>
      <c r="F31" t="s">
        <v>11</v>
      </c>
      <c r="G31">
        <v>100</v>
      </c>
      <c r="H31">
        <v>3.6</v>
      </c>
      <c r="I31">
        <v>2.2000000000000002</v>
      </c>
      <c r="J31">
        <v>1.4</v>
      </c>
      <c r="K31">
        <v>6.5</v>
      </c>
      <c r="L31">
        <v>1.4</v>
      </c>
      <c r="M31">
        <v>1.4</v>
      </c>
      <c r="N31">
        <v>2.2000000000000002</v>
      </c>
      <c r="O31">
        <v>2.9</v>
      </c>
      <c r="P31">
        <v>2.9</v>
      </c>
      <c r="Q31">
        <v>22.5</v>
      </c>
      <c r="R31">
        <v>32.6</v>
      </c>
      <c r="S31">
        <v>5.8</v>
      </c>
      <c r="T31">
        <v>10.9</v>
      </c>
      <c r="U31">
        <v>2.9</v>
      </c>
      <c r="V31">
        <v>0.7</v>
      </c>
      <c r="W31">
        <v>0</v>
      </c>
      <c r="X31">
        <v>43.1</v>
      </c>
      <c r="Y31">
        <v>47</v>
      </c>
      <c r="CT31" t="s">
        <v>33</v>
      </c>
    </row>
    <row r="32" spans="4:98" x14ac:dyDescent="0.25">
      <c r="D32" t="s">
        <v>202</v>
      </c>
      <c r="E32" t="s">
        <v>203</v>
      </c>
      <c r="F32" t="s">
        <v>11</v>
      </c>
      <c r="G32" t="s">
        <v>18</v>
      </c>
      <c r="H32" t="s">
        <v>18</v>
      </c>
      <c r="I32" t="s">
        <v>18</v>
      </c>
      <c r="J32" t="s">
        <v>18</v>
      </c>
      <c r="K32" t="s">
        <v>18</v>
      </c>
      <c r="L32" t="s">
        <v>18</v>
      </c>
      <c r="M32" t="s">
        <v>18</v>
      </c>
      <c r="N32" t="s">
        <v>18</v>
      </c>
      <c r="O32" t="s">
        <v>18</v>
      </c>
      <c r="P32" t="s">
        <v>18</v>
      </c>
      <c r="Q32" t="s">
        <v>18</v>
      </c>
      <c r="R32" t="s">
        <v>18</v>
      </c>
      <c r="S32" t="s">
        <v>18</v>
      </c>
      <c r="T32" t="s">
        <v>18</v>
      </c>
      <c r="U32" t="s">
        <v>18</v>
      </c>
      <c r="V32" t="s">
        <v>18</v>
      </c>
      <c r="W32" t="s">
        <v>18</v>
      </c>
      <c r="X32" t="s">
        <v>18</v>
      </c>
      <c r="Y32" t="s">
        <v>18</v>
      </c>
      <c r="CT32" t="s">
        <v>34</v>
      </c>
    </row>
    <row r="33" spans="4:98" x14ac:dyDescent="0.25">
      <c r="D33" t="s">
        <v>204</v>
      </c>
      <c r="E33" t="s">
        <v>205</v>
      </c>
      <c r="F33" t="s">
        <v>11</v>
      </c>
      <c r="G33">
        <v>100</v>
      </c>
      <c r="H33">
        <v>0.9</v>
      </c>
      <c r="I33">
        <v>1.7</v>
      </c>
      <c r="J33">
        <v>3.4</v>
      </c>
      <c r="K33">
        <v>6.9</v>
      </c>
      <c r="L33">
        <v>1.3</v>
      </c>
      <c r="M33">
        <v>0.9</v>
      </c>
      <c r="N33">
        <v>2.2000000000000002</v>
      </c>
      <c r="O33">
        <v>1.7</v>
      </c>
      <c r="P33">
        <v>0.4</v>
      </c>
      <c r="Q33">
        <v>14.7</v>
      </c>
      <c r="R33">
        <v>24.6</v>
      </c>
      <c r="S33">
        <v>11.2</v>
      </c>
      <c r="T33">
        <v>19</v>
      </c>
      <c r="U33">
        <v>9.1</v>
      </c>
      <c r="V33">
        <v>1.3</v>
      </c>
      <c r="W33">
        <v>0.9</v>
      </c>
      <c r="X33">
        <v>50.2</v>
      </c>
      <c r="Y33">
        <v>54.5</v>
      </c>
      <c r="CT33" t="s">
        <v>35</v>
      </c>
    </row>
    <row r="34" spans="4:98" x14ac:dyDescent="0.25">
      <c r="D34" t="s">
        <v>206</v>
      </c>
      <c r="E34" t="s">
        <v>207</v>
      </c>
      <c r="F34" t="s">
        <v>11</v>
      </c>
      <c r="G34">
        <v>100</v>
      </c>
      <c r="H34">
        <v>4</v>
      </c>
      <c r="I34">
        <v>1.5</v>
      </c>
      <c r="J34">
        <v>3.5</v>
      </c>
      <c r="K34">
        <v>7</v>
      </c>
      <c r="L34">
        <v>1</v>
      </c>
      <c r="M34">
        <v>2</v>
      </c>
      <c r="N34">
        <v>0</v>
      </c>
      <c r="O34">
        <v>2.5</v>
      </c>
      <c r="P34">
        <v>3.5</v>
      </c>
      <c r="Q34">
        <v>17</v>
      </c>
      <c r="R34">
        <v>24.5</v>
      </c>
      <c r="S34">
        <v>8.5</v>
      </c>
      <c r="T34">
        <v>14</v>
      </c>
      <c r="U34">
        <v>8.5</v>
      </c>
      <c r="V34">
        <v>2</v>
      </c>
      <c r="W34">
        <v>0.5</v>
      </c>
      <c r="X34">
        <v>46.3</v>
      </c>
      <c r="Y34">
        <v>49.5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 t="s">
        <v>18</v>
      </c>
      <c r="H35" t="s">
        <v>18</v>
      </c>
      <c r="I35" t="s">
        <v>18</v>
      </c>
      <c r="J35" t="s">
        <v>18</v>
      </c>
      <c r="K35" t="s">
        <v>18</v>
      </c>
      <c r="L35" t="s">
        <v>18</v>
      </c>
      <c r="M35" t="s">
        <v>18</v>
      </c>
      <c r="N35" t="s">
        <v>18</v>
      </c>
      <c r="O35" t="s">
        <v>18</v>
      </c>
      <c r="P35" t="s">
        <v>18</v>
      </c>
      <c r="Q35" t="s">
        <v>18</v>
      </c>
      <c r="R35" t="s">
        <v>18</v>
      </c>
      <c r="S35" t="s">
        <v>18</v>
      </c>
      <c r="T35" t="s">
        <v>18</v>
      </c>
      <c r="U35" t="s">
        <v>18</v>
      </c>
      <c r="V35" t="s">
        <v>18</v>
      </c>
      <c r="W35" t="s">
        <v>18</v>
      </c>
      <c r="X35" t="s">
        <v>18</v>
      </c>
      <c r="Y35" t="s">
        <v>18</v>
      </c>
      <c r="CT35" t="s">
        <v>37</v>
      </c>
    </row>
    <row r="36" spans="4:98" x14ac:dyDescent="0.25">
      <c r="D36" t="s">
        <v>210</v>
      </c>
      <c r="E36" t="s">
        <v>211</v>
      </c>
      <c r="F36" t="s">
        <v>11</v>
      </c>
      <c r="G36">
        <v>100</v>
      </c>
      <c r="H36">
        <v>5.3</v>
      </c>
      <c r="I36">
        <v>2.9</v>
      </c>
      <c r="J36">
        <v>1.5</v>
      </c>
      <c r="K36">
        <v>4.5</v>
      </c>
      <c r="L36">
        <v>1</v>
      </c>
      <c r="M36">
        <v>1.9</v>
      </c>
      <c r="N36">
        <v>4.2</v>
      </c>
      <c r="O36">
        <v>14.6</v>
      </c>
      <c r="P36">
        <v>10</v>
      </c>
      <c r="Q36">
        <v>18.399999999999999</v>
      </c>
      <c r="R36">
        <v>15</v>
      </c>
      <c r="S36">
        <v>5.6</v>
      </c>
      <c r="T36">
        <v>9</v>
      </c>
      <c r="U36">
        <v>4.5</v>
      </c>
      <c r="V36">
        <v>1</v>
      </c>
      <c r="W36">
        <v>0.5</v>
      </c>
      <c r="X36">
        <v>37.299999999999997</v>
      </c>
      <c r="Y36">
        <v>33</v>
      </c>
      <c r="CT36" t="s">
        <v>38</v>
      </c>
    </row>
    <row r="37" spans="4:98" x14ac:dyDescent="0.25">
      <c r="D37" t="s">
        <v>210</v>
      </c>
      <c r="E37" t="s">
        <v>212</v>
      </c>
      <c r="F37" t="s">
        <v>74</v>
      </c>
      <c r="G37">
        <v>100</v>
      </c>
      <c r="H37">
        <v>5.3</v>
      </c>
      <c r="I37">
        <v>2.9</v>
      </c>
      <c r="J37">
        <v>1.5</v>
      </c>
      <c r="K37">
        <v>4.5</v>
      </c>
      <c r="L37">
        <v>1</v>
      </c>
      <c r="M37">
        <v>1.9</v>
      </c>
      <c r="N37">
        <v>4.2</v>
      </c>
      <c r="O37">
        <v>14.6</v>
      </c>
      <c r="P37">
        <v>10</v>
      </c>
      <c r="Q37">
        <v>18.399999999999999</v>
      </c>
      <c r="R37">
        <v>15</v>
      </c>
      <c r="S37">
        <v>5.6</v>
      </c>
      <c r="T37">
        <v>9</v>
      </c>
      <c r="U37">
        <v>4.5</v>
      </c>
      <c r="V37">
        <v>1</v>
      </c>
      <c r="W37">
        <v>0.5</v>
      </c>
      <c r="X37">
        <v>37.299999999999997</v>
      </c>
      <c r="Y37">
        <v>33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5.8</v>
      </c>
      <c r="I38">
        <v>4.3</v>
      </c>
      <c r="J38">
        <v>3.8</v>
      </c>
      <c r="K38">
        <v>4.3</v>
      </c>
      <c r="L38">
        <v>1</v>
      </c>
      <c r="M38">
        <v>1.4</v>
      </c>
      <c r="N38">
        <v>1</v>
      </c>
      <c r="O38">
        <v>5.8</v>
      </c>
      <c r="P38">
        <v>3.8</v>
      </c>
      <c r="Q38">
        <v>16.8</v>
      </c>
      <c r="R38">
        <v>22.6</v>
      </c>
      <c r="S38">
        <v>11.1</v>
      </c>
      <c r="T38">
        <v>12</v>
      </c>
      <c r="U38">
        <v>4.8</v>
      </c>
      <c r="V38">
        <v>1.4</v>
      </c>
      <c r="W38">
        <v>0</v>
      </c>
      <c r="X38">
        <v>42.2</v>
      </c>
      <c r="Y38">
        <v>45</v>
      </c>
      <c r="CT38" t="s">
        <v>40</v>
      </c>
    </row>
    <row r="39" spans="4:98" x14ac:dyDescent="0.25">
      <c r="D39" t="s">
        <v>215</v>
      </c>
      <c r="E39" t="s">
        <v>216</v>
      </c>
      <c r="F39" t="s">
        <v>11</v>
      </c>
      <c r="G39" t="s">
        <v>18</v>
      </c>
      <c r="H39" t="s">
        <v>18</v>
      </c>
      <c r="I39" t="s">
        <v>18</v>
      </c>
      <c r="J39" t="s">
        <v>18</v>
      </c>
      <c r="K39" t="s">
        <v>18</v>
      </c>
      <c r="L39" t="s">
        <v>18</v>
      </c>
      <c r="M39" t="s">
        <v>18</v>
      </c>
      <c r="N39" t="s">
        <v>18</v>
      </c>
      <c r="O39" t="s">
        <v>18</v>
      </c>
      <c r="P39" t="s">
        <v>18</v>
      </c>
      <c r="Q39" t="s">
        <v>18</v>
      </c>
      <c r="R39" t="s">
        <v>18</v>
      </c>
      <c r="S39" t="s">
        <v>18</v>
      </c>
      <c r="T39" t="s">
        <v>18</v>
      </c>
      <c r="U39" t="s">
        <v>18</v>
      </c>
      <c r="V39" t="s">
        <v>18</v>
      </c>
      <c r="W39" t="s">
        <v>18</v>
      </c>
      <c r="X39" t="s">
        <v>18</v>
      </c>
      <c r="Y39" t="s">
        <v>18</v>
      </c>
      <c r="CT39" t="s">
        <v>41</v>
      </c>
    </row>
    <row r="40" spans="4:98" x14ac:dyDescent="0.25">
      <c r="D40" t="s">
        <v>217</v>
      </c>
      <c r="E40" t="s">
        <v>218</v>
      </c>
      <c r="F40" t="s">
        <v>11</v>
      </c>
      <c r="G40">
        <v>100</v>
      </c>
      <c r="H40">
        <v>6.7</v>
      </c>
      <c r="I40">
        <v>3.6</v>
      </c>
      <c r="J40">
        <v>2.7</v>
      </c>
      <c r="K40">
        <v>7.3</v>
      </c>
      <c r="L40">
        <v>1.7</v>
      </c>
      <c r="M40">
        <v>3.1</v>
      </c>
      <c r="N40">
        <v>3.5</v>
      </c>
      <c r="O40">
        <v>9.9</v>
      </c>
      <c r="P40">
        <v>8.1</v>
      </c>
      <c r="Q40">
        <v>22.2</v>
      </c>
      <c r="R40">
        <v>16.899999999999999</v>
      </c>
      <c r="S40">
        <v>4.9000000000000004</v>
      </c>
      <c r="T40">
        <v>5.4</v>
      </c>
      <c r="U40">
        <v>2.8</v>
      </c>
      <c r="V40">
        <v>0.8</v>
      </c>
      <c r="W40">
        <v>0.6</v>
      </c>
      <c r="X40">
        <v>34.299999999999997</v>
      </c>
      <c r="Y40">
        <v>32</v>
      </c>
      <c r="CT40" t="s">
        <v>42</v>
      </c>
    </row>
    <row r="41" spans="4:98" x14ac:dyDescent="0.25">
      <c r="D41" t="s">
        <v>217</v>
      </c>
      <c r="E41" t="s">
        <v>219</v>
      </c>
      <c r="F41" t="s">
        <v>74</v>
      </c>
      <c r="G41">
        <v>100</v>
      </c>
      <c r="H41">
        <v>6.7</v>
      </c>
      <c r="I41">
        <v>3.6</v>
      </c>
      <c r="J41">
        <v>2.7</v>
      </c>
      <c r="K41">
        <v>7.3</v>
      </c>
      <c r="L41">
        <v>1.7</v>
      </c>
      <c r="M41">
        <v>3.1</v>
      </c>
      <c r="N41">
        <v>3.5</v>
      </c>
      <c r="O41">
        <v>9.9</v>
      </c>
      <c r="P41">
        <v>8.1</v>
      </c>
      <c r="Q41">
        <v>22.2</v>
      </c>
      <c r="R41">
        <v>16.899999999999999</v>
      </c>
      <c r="S41">
        <v>4.9000000000000004</v>
      </c>
      <c r="T41">
        <v>5.4</v>
      </c>
      <c r="U41">
        <v>2.8</v>
      </c>
      <c r="V41">
        <v>0.8</v>
      </c>
      <c r="W41">
        <v>0.6</v>
      </c>
      <c r="X41">
        <v>34.299999999999997</v>
      </c>
      <c r="Y41">
        <v>32</v>
      </c>
      <c r="CT41" t="s">
        <v>43</v>
      </c>
    </row>
    <row r="42" spans="4:98" x14ac:dyDescent="0.25">
      <c r="D42" t="s">
        <v>220</v>
      </c>
      <c r="E42" t="s">
        <v>221</v>
      </c>
      <c r="F42" t="s">
        <v>11</v>
      </c>
      <c r="G42">
        <v>100</v>
      </c>
      <c r="H42">
        <v>3.8</v>
      </c>
      <c r="I42">
        <v>1.6</v>
      </c>
      <c r="J42">
        <v>3.3</v>
      </c>
      <c r="K42">
        <v>2.7</v>
      </c>
      <c r="L42">
        <v>0.5</v>
      </c>
      <c r="M42">
        <v>1.1000000000000001</v>
      </c>
      <c r="N42">
        <v>1.6</v>
      </c>
      <c r="O42">
        <v>6</v>
      </c>
      <c r="P42">
        <v>4.9000000000000004</v>
      </c>
      <c r="Q42">
        <v>13.7</v>
      </c>
      <c r="R42">
        <v>23.6</v>
      </c>
      <c r="S42">
        <v>13.7</v>
      </c>
      <c r="T42">
        <v>14.3</v>
      </c>
      <c r="U42">
        <v>7.1</v>
      </c>
      <c r="V42">
        <v>1.1000000000000001</v>
      </c>
      <c r="W42">
        <v>0.5</v>
      </c>
      <c r="X42">
        <v>46.8</v>
      </c>
      <c r="Y42">
        <v>52</v>
      </c>
      <c r="CT42" t="s">
        <v>44</v>
      </c>
    </row>
    <row r="43" spans="4:98" x14ac:dyDescent="0.25">
      <c r="D43" t="s">
        <v>222</v>
      </c>
      <c r="E43" t="s">
        <v>223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224</v>
      </c>
      <c r="E44" t="s">
        <v>225</v>
      </c>
      <c r="F44" t="s">
        <v>74</v>
      </c>
      <c r="G44">
        <v>100</v>
      </c>
      <c r="H44">
        <v>4.7</v>
      </c>
      <c r="I44">
        <v>3.2</v>
      </c>
      <c r="J44">
        <v>2.1</v>
      </c>
      <c r="K44">
        <v>5.6</v>
      </c>
      <c r="L44">
        <v>1.3</v>
      </c>
      <c r="M44">
        <v>2.8</v>
      </c>
      <c r="N44">
        <v>1.4</v>
      </c>
      <c r="O44">
        <v>3.7</v>
      </c>
      <c r="P44">
        <v>3</v>
      </c>
      <c r="Q44">
        <v>15.6</v>
      </c>
      <c r="R44">
        <v>27.4</v>
      </c>
      <c r="S44">
        <v>8.9</v>
      </c>
      <c r="T44">
        <v>11.7</v>
      </c>
      <c r="U44">
        <v>6</v>
      </c>
      <c r="V44">
        <v>1.5</v>
      </c>
      <c r="W44">
        <v>1.1000000000000001</v>
      </c>
      <c r="X44">
        <v>44.4</v>
      </c>
      <c r="Y44">
        <v>48</v>
      </c>
      <c r="CT44" t="s">
        <v>46</v>
      </c>
    </row>
    <row r="45" spans="4:98" x14ac:dyDescent="0.25">
      <c r="D45" t="s">
        <v>226</v>
      </c>
      <c r="E45" t="s">
        <v>227</v>
      </c>
      <c r="F45" t="s">
        <v>11</v>
      </c>
      <c r="G45">
        <v>100</v>
      </c>
      <c r="H45">
        <v>6.2</v>
      </c>
      <c r="I45">
        <v>4.3</v>
      </c>
      <c r="J45">
        <v>2.4</v>
      </c>
      <c r="K45">
        <v>6.4</v>
      </c>
      <c r="L45">
        <v>2.1</v>
      </c>
      <c r="M45">
        <v>2.8</v>
      </c>
      <c r="N45">
        <v>1.1000000000000001</v>
      </c>
      <c r="O45">
        <v>2.6</v>
      </c>
      <c r="P45">
        <v>3</v>
      </c>
      <c r="Q45">
        <v>15.7</v>
      </c>
      <c r="R45">
        <v>25.3</v>
      </c>
      <c r="S45">
        <v>8.6</v>
      </c>
      <c r="T45">
        <v>8.8000000000000007</v>
      </c>
      <c r="U45">
        <v>7.1</v>
      </c>
      <c r="V45">
        <v>1.9</v>
      </c>
      <c r="W45">
        <v>1.7</v>
      </c>
      <c r="X45">
        <v>43</v>
      </c>
      <c r="Y45">
        <v>46</v>
      </c>
      <c r="CT45" t="s">
        <v>47</v>
      </c>
    </row>
    <row r="46" spans="4:98" x14ac:dyDescent="0.25">
      <c r="D46" t="s">
        <v>228</v>
      </c>
      <c r="E46" t="s">
        <v>229</v>
      </c>
      <c r="F46" t="s">
        <v>11</v>
      </c>
      <c r="G46">
        <v>100</v>
      </c>
      <c r="H46">
        <v>3.3</v>
      </c>
      <c r="I46">
        <v>3.3</v>
      </c>
      <c r="J46">
        <v>0.6</v>
      </c>
      <c r="K46">
        <v>4.4000000000000004</v>
      </c>
      <c r="L46">
        <v>1.1000000000000001</v>
      </c>
      <c r="M46">
        <v>1.7</v>
      </c>
      <c r="N46">
        <v>0.6</v>
      </c>
      <c r="O46">
        <v>5</v>
      </c>
      <c r="P46">
        <v>3.3</v>
      </c>
      <c r="Q46">
        <v>9.4</v>
      </c>
      <c r="R46">
        <v>33.1</v>
      </c>
      <c r="S46">
        <v>9.9</v>
      </c>
      <c r="T46">
        <v>12.7</v>
      </c>
      <c r="U46">
        <v>8.8000000000000007</v>
      </c>
      <c r="V46">
        <v>2.2000000000000002</v>
      </c>
      <c r="W46">
        <v>0.6</v>
      </c>
      <c r="X46">
        <v>48.6</v>
      </c>
      <c r="Y46">
        <v>53</v>
      </c>
      <c r="CT46" t="s">
        <v>48</v>
      </c>
    </row>
    <row r="47" spans="4:98" x14ac:dyDescent="0.25">
      <c r="D47" t="s">
        <v>230</v>
      </c>
      <c r="E47" t="s">
        <v>231</v>
      </c>
      <c r="F47" t="s">
        <v>11</v>
      </c>
      <c r="G47">
        <v>100</v>
      </c>
      <c r="H47">
        <v>4</v>
      </c>
      <c r="I47">
        <v>3.6</v>
      </c>
      <c r="J47">
        <v>2</v>
      </c>
      <c r="K47">
        <v>5</v>
      </c>
      <c r="L47">
        <v>1.3</v>
      </c>
      <c r="M47">
        <v>2.2999999999999998</v>
      </c>
      <c r="N47">
        <v>2.2999999999999998</v>
      </c>
      <c r="O47">
        <v>5.3</v>
      </c>
      <c r="P47">
        <v>2.6</v>
      </c>
      <c r="Q47">
        <v>14.5</v>
      </c>
      <c r="R47">
        <v>30.7</v>
      </c>
      <c r="S47">
        <v>8.6</v>
      </c>
      <c r="T47">
        <v>12.2</v>
      </c>
      <c r="U47">
        <v>5</v>
      </c>
      <c r="V47">
        <v>0.7</v>
      </c>
      <c r="W47">
        <v>0</v>
      </c>
      <c r="X47">
        <v>43.8</v>
      </c>
      <c r="Y47">
        <v>49</v>
      </c>
      <c r="CT47" t="s">
        <v>49</v>
      </c>
    </row>
    <row r="48" spans="4:98" x14ac:dyDescent="0.25">
      <c r="D48" t="s">
        <v>232</v>
      </c>
      <c r="E48" t="s">
        <v>233</v>
      </c>
      <c r="F48" t="s">
        <v>11</v>
      </c>
      <c r="G48" t="s">
        <v>18</v>
      </c>
      <c r="H48" t="s">
        <v>18</v>
      </c>
      <c r="I48" t="s">
        <v>18</v>
      </c>
      <c r="J48" t="s">
        <v>18</v>
      </c>
      <c r="K48" t="s">
        <v>18</v>
      </c>
      <c r="L48" t="s">
        <v>18</v>
      </c>
      <c r="M48" t="s">
        <v>18</v>
      </c>
      <c r="N48" t="s">
        <v>18</v>
      </c>
      <c r="O48" t="s">
        <v>18</v>
      </c>
      <c r="P48" t="s">
        <v>18</v>
      </c>
      <c r="Q48" t="s">
        <v>18</v>
      </c>
      <c r="R48" t="s">
        <v>18</v>
      </c>
      <c r="S48" t="s">
        <v>18</v>
      </c>
      <c r="T48" t="s">
        <v>18</v>
      </c>
      <c r="U48" t="s">
        <v>18</v>
      </c>
      <c r="V48" t="s">
        <v>18</v>
      </c>
      <c r="W48" t="s">
        <v>18</v>
      </c>
      <c r="X48" t="s">
        <v>18</v>
      </c>
      <c r="Y48" t="s">
        <v>18</v>
      </c>
      <c r="CT48" t="s">
        <v>156</v>
      </c>
    </row>
    <row r="49" spans="4:98" x14ac:dyDescent="0.25">
      <c r="D49" t="s">
        <v>234</v>
      </c>
      <c r="E49" t="s">
        <v>235</v>
      </c>
      <c r="F49" t="s">
        <v>11</v>
      </c>
      <c r="G49" t="s">
        <v>18</v>
      </c>
      <c r="H49" t="s">
        <v>18</v>
      </c>
      <c r="I49" t="s">
        <v>18</v>
      </c>
      <c r="J49" t="s">
        <v>18</v>
      </c>
      <c r="K49" t="s">
        <v>18</v>
      </c>
      <c r="L49" t="s">
        <v>18</v>
      </c>
      <c r="M49" t="s">
        <v>18</v>
      </c>
      <c r="N49" t="s">
        <v>18</v>
      </c>
      <c r="O49" t="s">
        <v>18</v>
      </c>
      <c r="P49" t="s">
        <v>18</v>
      </c>
      <c r="Q49" t="s">
        <v>18</v>
      </c>
      <c r="R49" t="s">
        <v>18</v>
      </c>
      <c r="S49" t="s">
        <v>18</v>
      </c>
      <c r="T49" t="s">
        <v>18</v>
      </c>
      <c r="U49" t="s">
        <v>18</v>
      </c>
      <c r="V49" t="s">
        <v>18</v>
      </c>
      <c r="W49" t="s">
        <v>18</v>
      </c>
      <c r="X49" t="s">
        <v>18</v>
      </c>
      <c r="Y49" t="s">
        <v>18</v>
      </c>
      <c r="CT49" t="s">
        <v>50</v>
      </c>
    </row>
    <row r="50" spans="4:98" x14ac:dyDescent="0.25">
      <c r="D50" t="s">
        <v>236</v>
      </c>
      <c r="E50" t="s">
        <v>237</v>
      </c>
      <c r="F50" t="s">
        <v>11</v>
      </c>
      <c r="G50" t="s">
        <v>18</v>
      </c>
      <c r="H50" t="s">
        <v>18</v>
      </c>
      <c r="I50" t="s">
        <v>18</v>
      </c>
      <c r="J50" t="s">
        <v>18</v>
      </c>
      <c r="K50" t="s">
        <v>18</v>
      </c>
      <c r="L50" t="s">
        <v>18</v>
      </c>
      <c r="M50" t="s">
        <v>18</v>
      </c>
      <c r="N50" t="s">
        <v>18</v>
      </c>
      <c r="O50" t="s">
        <v>18</v>
      </c>
      <c r="P50" t="s">
        <v>18</v>
      </c>
      <c r="Q50" t="s">
        <v>18</v>
      </c>
      <c r="R50" t="s">
        <v>18</v>
      </c>
      <c r="S50" t="s">
        <v>18</v>
      </c>
      <c r="T50" t="s">
        <v>18</v>
      </c>
      <c r="U50" t="s">
        <v>18</v>
      </c>
      <c r="V50" t="s">
        <v>18</v>
      </c>
      <c r="W50" t="s">
        <v>18</v>
      </c>
      <c r="X50" t="s">
        <v>18</v>
      </c>
      <c r="Y50" t="s">
        <v>18</v>
      </c>
      <c r="CT50" t="s">
        <v>51</v>
      </c>
    </row>
    <row r="51" spans="4:98" x14ac:dyDescent="0.25">
      <c r="D51" t="s">
        <v>238</v>
      </c>
      <c r="E51" t="s">
        <v>239</v>
      </c>
      <c r="F51" t="s">
        <v>11</v>
      </c>
      <c r="G51">
        <v>100</v>
      </c>
      <c r="H51">
        <v>1.7</v>
      </c>
      <c r="I51">
        <v>6</v>
      </c>
      <c r="J51">
        <v>2.6</v>
      </c>
      <c r="K51">
        <v>7.7</v>
      </c>
      <c r="L51">
        <v>2.6</v>
      </c>
      <c r="M51">
        <v>3.4</v>
      </c>
      <c r="N51">
        <v>0</v>
      </c>
      <c r="O51">
        <v>2.6</v>
      </c>
      <c r="P51">
        <v>2.6</v>
      </c>
      <c r="Q51">
        <v>20.5</v>
      </c>
      <c r="R51">
        <v>29.1</v>
      </c>
      <c r="S51">
        <v>7.7</v>
      </c>
      <c r="T51">
        <v>8.5</v>
      </c>
      <c r="U51">
        <v>4.3</v>
      </c>
      <c r="V51">
        <v>0</v>
      </c>
      <c r="W51">
        <v>0.9</v>
      </c>
      <c r="X51">
        <v>41.4</v>
      </c>
      <c r="Y51">
        <v>45</v>
      </c>
      <c r="CT51" t="s">
        <v>52</v>
      </c>
    </row>
    <row r="52" spans="4:98" x14ac:dyDescent="0.25">
      <c r="D52" t="s">
        <v>240</v>
      </c>
      <c r="E52" t="s">
        <v>241</v>
      </c>
      <c r="F52" t="s">
        <v>11</v>
      </c>
      <c r="G52">
        <v>100</v>
      </c>
      <c r="H52">
        <v>4.0999999999999996</v>
      </c>
      <c r="I52">
        <v>3.3</v>
      </c>
      <c r="J52">
        <v>3.3</v>
      </c>
      <c r="K52">
        <v>5.7</v>
      </c>
      <c r="L52">
        <v>0.8</v>
      </c>
      <c r="M52">
        <v>2</v>
      </c>
      <c r="N52">
        <v>1.2</v>
      </c>
      <c r="O52">
        <v>3.3</v>
      </c>
      <c r="P52">
        <v>1.6</v>
      </c>
      <c r="Q52">
        <v>15.9</v>
      </c>
      <c r="R52">
        <v>23.2</v>
      </c>
      <c r="S52">
        <v>6.5</v>
      </c>
      <c r="T52">
        <v>13.8</v>
      </c>
      <c r="U52">
        <v>12.2</v>
      </c>
      <c r="V52">
        <v>1.6</v>
      </c>
      <c r="W52">
        <v>1.6</v>
      </c>
      <c r="X52">
        <v>47.5</v>
      </c>
      <c r="Y52">
        <v>49</v>
      </c>
      <c r="CT52" t="s">
        <v>53</v>
      </c>
    </row>
    <row r="53" spans="4:98" x14ac:dyDescent="0.25">
      <c r="D53" t="s">
        <v>242</v>
      </c>
      <c r="E53" t="s">
        <v>243</v>
      </c>
      <c r="F53" t="s">
        <v>11</v>
      </c>
      <c r="G53" t="s">
        <v>18</v>
      </c>
      <c r="H53" t="s">
        <v>18</v>
      </c>
      <c r="I53" t="s">
        <v>18</v>
      </c>
      <c r="J53" t="s">
        <v>18</v>
      </c>
      <c r="K53" t="s">
        <v>18</v>
      </c>
      <c r="L53" t="s">
        <v>18</v>
      </c>
      <c r="M53" t="s">
        <v>18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18</v>
      </c>
      <c r="T53" t="s">
        <v>18</v>
      </c>
      <c r="U53" t="s">
        <v>18</v>
      </c>
      <c r="V53" t="s">
        <v>18</v>
      </c>
      <c r="W53" t="s">
        <v>18</v>
      </c>
      <c r="X53" t="s">
        <v>18</v>
      </c>
      <c r="Y53" t="s">
        <v>18</v>
      </c>
      <c r="CT53" t="s">
        <v>54</v>
      </c>
    </row>
    <row r="54" spans="4:98" x14ac:dyDescent="0.25">
      <c r="D54" t="s">
        <v>244</v>
      </c>
      <c r="E54" t="s">
        <v>245</v>
      </c>
      <c r="F54" t="s">
        <v>11</v>
      </c>
      <c r="G54">
        <v>100</v>
      </c>
      <c r="H54">
        <v>3.8</v>
      </c>
      <c r="I54">
        <v>4.9000000000000004</v>
      </c>
      <c r="J54">
        <v>3.8</v>
      </c>
      <c r="K54">
        <v>6.6</v>
      </c>
      <c r="L54">
        <v>1.6</v>
      </c>
      <c r="M54">
        <v>1.6</v>
      </c>
      <c r="N54">
        <v>1.6</v>
      </c>
      <c r="O54">
        <v>3.8</v>
      </c>
      <c r="P54">
        <v>3.3</v>
      </c>
      <c r="Q54">
        <v>23</v>
      </c>
      <c r="R54">
        <v>18.600000000000001</v>
      </c>
      <c r="S54">
        <v>8.6999999999999993</v>
      </c>
      <c r="T54">
        <v>14.2</v>
      </c>
      <c r="U54">
        <v>3.8</v>
      </c>
      <c r="V54">
        <v>0.5</v>
      </c>
      <c r="W54">
        <v>0</v>
      </c>
      <c r="X54">
        <v>41.3</v>
      </c>
      <c r="Y54">
        <v>43</v>
      </c>
      <c r="CT54" t="s">
        <v>55</v>
      </c>
    </row>
    <row r="55" spans="4:98" x14ac:dyDescent="0.25">
      <c r="D55" t="s">
        <v>246</v>
      </c>
      <c r="E55" t="s">
        <v>247</v>
      </c>
      <c r="F55" t="s">
        <v>11</v>
      </c>
      <c r="G55">
        <v>100</v>
      </c>
      <c r="H55">
        <v>3</v>
      </c>
      <c r="I55">
        <v>3.3</v>
      </c>
      <c r="J55">
        <v>3.7</v>
      </c>
      <c r="K55">
        <v>3.3</v>
      </c>
      <c r="L55">
        <v>1.1000000000000001</v>
      </c>
      <c r="M55">
        <v>1.9</v>
      </c>
      <c r="N55">
        <v>1.1000000000000001</v>
      </c>
      <c r="O55">
        <v>4.5</v>
      </c>
      <c r="P55">
        <v>2.6</v>
      </c>
      <c r="Q55">
        <v>16.7</v>
      </c>
      <c r="R55">
        <v>25.7</v>
      </c>
      <c r="S55">
        <v>10</v>
      </c>
      <c r="T55">
        <v>14.9</v>
      </c>
      <c r="U55">
        <v>5.9</v>
      </c>
      <c r="V55">
        <v>2.2000000000000002</v>
      </c>
      <c r="W55">
        <v>0</v>
      </c>
      <c r="X55">
        <v>46</v>
      </c>
      <c r="Y55">
        <v>48</v>
      </c>
      <c r="CT55" t="s">
        <v>56</v>
      </c>
    </row>
    <row r="56" spans="4:98" x14ac:dyDescent="0.25">
      <c r="D56" t="s">
        <v>248</v>
      </c>
      <c r="E56" t="s">
        <v>249</v>
      </c>
      <c r="F56" t="s">
        <v>11</v>
      </c>
      <c r="G56" t="s">
        <v>18</v>
      </c>
      <c r="H56" t="s">
        <v>18</v>
      </c>
      <c r="I56" t="s">
        <v>18</v>
      </c>
      <c r="J56" t="s">
        <v>18</v>
      </c>
      <c r="K56" t="s">
        <v>18</v>
      </c>
      <c r="L56" t="s">
        <v>18</v>
      </c>
      <c r="M56" t="s">
        <v>18</v>
      </c>
      <c r="N56" t="s">
        <v>18</v>
      </c>
      <c r="O56" t="s">
        <v>18</v>
      </c>
      <c r="P56" t="s">
        <v>18</v>
      </c>
      <c r="Q56" t="s">
        <v>18</v>
      </c>
      <c r="R56" t="s">
        <v>18</v>
      </c>
      <c r="S56" t="s">
        <v>18</v>
      </c>
      <c r="T56" t="s">
        <v>18</v>
      </c>
      <c r="U56" t="s">
        <v>18</v>
      </c>
      <c r="V56" t="s">
        <v>18</v>
      </c>
      <c r="W56" t="s">
        <v>18</v>
      </c>
      <c r="X56" t="s">
        <v>18</v>
      </c>
      <c r="Y56" t="s">
        <v>18</v>
      </c>
      <c r="CT56" t="s">
        <v>57</v>
      </c>
    </row>
    <row r="57" spans="4:98" x14ac:dyDescent="0.25">
      <c r="D57" t="s">
        <v>250</v>
      </c>
      <c r="E57" t="s">
        <v>251</v>
      </c>
      <c r="F57" t="s">
        <v>11</v>
      </c>
      <c r="G57">
        <v>100</v>
      </c>
      <c r="H57">
        <v>2.4</v>
      </c>
      <c r="I57">
        <v>1.8</v>
      </c>
      <c r="J57">
        <v>1.2</v>
      </c>
      <c r="K57">
        <v>7.8</v>
      </c>
      <c r="L57">
        <v>1.8</v>
      </c>
      <c r="M57">
        <v>0</v>
      </c>
      <c r="N57">
        <v>3</v>
      </c>
      <c r="O57">
        <v>1.2</v>
      </c>
      <c r="P57">
        <v>3.6</v>
      </c>
      <c r="Q57">
        <v>9</v>
      </c>
      <c r="R57">
        <v>24.1</v>
      </c>
      <c r="S57">
        <v>15.1</v>
      </c>
      <c r="T57">
        <v>17.5</v>
      </c>
      <c r="U57">
        <v>10.8</v>
      </c>
      <c r="V57">
        <v>0.6</v>
      </c>
      <c r="W57">
        <v>0</v>
      </c>
      <c r="X57">
        <v>49.8</v>
      </c>
      <c r="Y57">
        <v>55</v>
      </c>
      <c r="CT57" t="s">
        <v>58</v>
      </c>
    </row>
    <row r="58" spans="4:98" x14ac:dyDescent="0.25">
      <c r="D58" t="s">
        <v>252</v>
      </c>
      <c r="E58" t="s">
        <v>253</v>
      </c>
      <c r="F58" t="s">
        <v>11</v>
      </c>
      <c r="G58">
        <v>100</v>
      </c>
      <c r="H58">
        <v>2.6</v>
      </c>
      <c r="I58">
        <v>1.3</v>
      </c>
      <c r="J58">
        <v>0.6</v>
      </c>
      <c r="K58">
        <v>7.1</v>
      </c>
      <c r="L58">
        <v>0</v>
      </c>
      <c r="M58">
        <v>0.6</v>
      </c>
      <c r="N58">
        <v>1.3</v>
      </c>
      <c r="O58">
        <v>7.1</v>
      </c>
      <c r="P58">
        <v>4.5</v>
      </c>
      <c r="Q58">
        <v>17.399999999999999</v>
      </c>
      <c r="R58">
        <v>30.3</v>
      </c>
      <c r="S58">
        <v>7.7</v>
      </c>
      <c r="T58">
        <v>11.6</v>
      </c>
      <c r="U58">
        <v>7.7</v>
      </c>
      <c r="V58">
        <v>0</v>
      </c>
      <c r="W58">
        <v>0</v>
      </c>
      <c r="X58">
        <v>45.4</v>
      </c>
      <c r="Y58">
        <v>49</v>
      </c>
      <c r="CT58" t="s">
        <v>59</v>
      </c>
    </row>
    <row r="59" spans="4:98" x14ac:dyDescent="0.25">
      <c r="D59" t="s">
        <v>254</v>
      </c>
      <c r="E59" t="s">
        <v>255</v>
      </c>
      <c r="F59" t="s">
        <v>11</v>
      </c>
      <c r="G59" t="s">
        <v>18</v>
      </c>
      <c r="H59" t="s">
        <v>18</v>
      </c>
      <c r="I59" t="s">
        <v>18</v>
      </c>
      <c r="J59" t="s">
        <v>18</v>
      </c>
      <c r="K59" t="s">
        <v>18</v>
      </c>
      <c r="L59" t="s">
        <v>18</v>
      </c>
      <c r="M59" t="s">
        <v>18</v>
      </c>
      <c r="N59" t="s">
        <v>18</v>
      </c>
      <c r="O59" t="s">
        <v>18</v>
      </c>
      <c r="P59" t="s">
        <v>18</v>
      </c>
      <c r="Q59" t="s">
        <v>18</v>
      </c>
      <c r="R59" t="s">
        <v>18</v>
      </c>
      <c r="S59" t="s">
        <v>18</v>
      </c>
      <c r="T59" t="s">
        <v>18</v>
      </c>
      <c r="U59" t="s">
        <v>18</v>
      </c>
      <c r="V59" t="s">
        <v>18</v>
      </c>
      <c r="W59" t="s">
        <v>18</v>
      </c>
      <c r="X59" t="s">
        <v>18</v>
      </c>
      <c r="Y59" t="s">
        <v>18</v>
      </c>
      <c r="CT59" t="s">
        <v>60</v>
      </c>
    </row>
    <row r="60" spans="4:98" x14ac:dyDescent="0.25">
      <c r="D60" t="s">
        <v>256</v>
      </c>
      <c r="E60" t="s">
        <v>257</v>
      </c>
      <c r="F60" t="s">
        <v>11</v>
      </c>
      <c r="G60">
        <v>100</v>
      </c>
      <c r="H60">
        <v>3.3</v>
      </c>
      <c r="I60">
        <v>5</v>
      </c>
      <c r="J60">
        <v>2.2000000000000002</v>
      </c>
      <c r="K60">
        <v>7.8</v>
      </c>
      <c r="L60">
        <v>0</v>
      </c>
      <c r="M60">
        <v>0.6</v>
      </c>
      <c r="N60">
        <v>1.1000000000000001</v>
      </c>
      <c r="O60">
        <v>2.2000000000000002</v>
      </c>
      <c r="P60">
        <v>1.1000000000000001</v>
      </c>
      <c r="Q60">
        <v>22.8</v>
      </c>
      <c r="R60">
        <v>29.4</v>
      </c>
      <c r="S60">
        <v>6.7</v>
      </c>
      <c r="T60">
        <v>13.3</v>
      </c>
      <c r="U60">
        <v>3.9</v>
      </c>
      <c r="V60">
        <v>0.6</v>
      </c>
      <c r="W60">
        <v>0</v>
      </c>
      <c r="X60">
        <v>43.4</v>
      </c>
      <c r="Y60">
        <v>46</v>
      </c>
      <c r="CT60" t="s">
        <v>61</v>
      </c>
    </row>
    <row r="61" spans="4:98" x14ac:dyDescent="0.25">
      <c r="D61" t="s">
        <v>258</v>
      </c>
      <c r="E61" t="s">
        <v>259</v>
      </c>
      <c r="F61" t="s">
        <v>74</v>
      </c>
      <c r="G61">
        <v>100</v>
      </c>
      <c r="H61">
        <v>2.6</v>
      </c>
      <c r="I61">
        <v>2.5</v>
      </c>
      <c r="J61">
        <v>2.1</v>
      </c>
      <c r="K61">
        <v>6.7</v>
      </c>
      <c r="L61">
        <v>0.7</v>
      </c>
      <c r="M61">
        <v>2.1</v>
      </c>
      <c r="N61">
        <v>1.4</v>
      </c>
      <c r="O61">
        <v>3</v>
      </c>
      <c r="P61">
        <v>2.1</v>
      </c>
      <c r="Q61">
        <v>17.100000000000001</v>
      </c>
      <c r="R61">
        <v>27.8</v>
      </c>
      <c r="S61">
        <v>8.9</v>
      </c>
      <c r="T61">
        <v>13.3</v>
      </c>
      <c r="U61">
        <v>7.2</v>
      </c>
      <c r="V61">
        <v>1.9</v>
      </c>
      <c r="W61">
        <v>0.6</v>
      </c>
      <c r="X61">
        <v>46.8</v>
      </c>
      <c r="Y61">
        <v>49</v>
      </c>
      <c r="CT61" t="s">
        <v>62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2.8</v>
      </c>
      <c r="I62">
        <v>2.2000000000000002</v>
      </c>
      <c r="J62">
        <v>1.5</v>
      </c>
      <c r="K62">
        <v>5.0999999999999996</v>
      </c>
      <c r="L62">
        <v>0.7</v>
      </c>
      <c r="M62">
        <v>2.4</v>
      </c>
      <c r="N62">
        <v>1.1000000000000001</v>
      </c>
      <c r="O62">
        <v>2.8</v>
      </c>
      <c r="P62">
        <v>2.6</v>
      </c>
      <c r="Q62">
        <v>15.7</v>
      </c>
      <c r="R62">
        <v>26</v>
      </c>
      <c r="S62">
        <v>8.1999999999999993</v>
      </c>
      <c r="T62">
        <v>16.5</v>
      </c>
      <c r="U62">
        <v>8.8000000000000007</v>
      </c>
      <c r="V62">
        <v>2.6</v>
      </c>
      <c r="W62">
        <v>0.7</v>
      </c>
      <c r="X62">
        <v>49.2</v>
      </c>
      <c r="Y62">
        <v>52</v>
      </c>
      <c r="CT62" t="s">
        <v>63</v>
      </c>
    </row>
    <row r="63" spans="4:98" x14ac:dyDescent="0.25">
      <c r="D63" t="s">
        <v>262</v>
      </c>
      <c r="E63" t="s">
        <v>263</v>
      </c>
      <c r="F63" t="s">
        <v>11</v>
      </c>
      <c r="G63">
        <v>100</v>
      </c>
      <c r="H63">
        <v>3.5</v>
      </c>
      <c r="I63">
        <v>3.5</v>
      </c>
      <c r="J63">
        <v>2.5</v>
      </c>
      <c r="K63">
        <v>6</v>
      </c>
      <c r="L63">
        <v>1</v>
      </c>
      <c r="M63">
        <v>2</v>
      </c>
      <c r="N63">
        <v>2.5</v>
      </c>
      <c r="O63">
        <v>5</v>
      </c>
      <c r="P63">
        <v>4</v>
      </c>
      <c r="Q63">
        <v>19</v>
      </c>
      <c r="R63">
        <v>25</v>
      </c>
      <c r="S63">
        <v>7.5</v>
      </c>
      <c r="T63">
        <v>12.5</v>
      </c>
      <c r="U63">
        <v>5</v>
      </c>
      <c r="V63">
        <v>1</v>
      </c>
      <c r="W63">
        <v>0</v>
      </c>
      <c r="X63">
        <v>42.4</v>
      </c>
      <c r="Y63">
        <v>45</v>
      </c>
      <c r="CT63" t="s">
        <v>64</v>
      </c>
    </row>
    <row r="64" spans="4:98" x14ac:dyDescent="0.25">
      <c r="D64" t="s">
        <v>264</v>
      </c>
      <c r="E64" t="s">
        <v>265</v>
      </c>
      <c r="F64" t="s">
        <v>11</v>
      </c>
      <c r="G64">
        <v>100</v>
      </c>
      <c r="H64">
        <v>1.3</v>
      </c>
      <c r="I64">
        <v>0.8</v>
      </c>
      <c r="J64">
        <v>0.8</v>
      </c>
      <c r="K64">
        <v>4.3</v>
      </c>
      <c r="L64">
        <v>1.1000000000000001</v>
      </c>
      <c r="M64">
        <v>0.5</v>
      </c>
      <c r="N64">
        <v>2.7</v>
      </c>
      <c r="O64">
        <v>3.2</v>
      </c>
      <c r="P64">
        <v>3.8</v>
      </c>
      <c r="Q64">
        <v>8.6</v>
      </c>
      <c r="R64">
        <v>26.1</v>
      </c>
      <c r="S64">
        <v>8.6</v>
      </c>
      <c r="T64">
        <v>22.9</v>
      </c>
      <c r="U64">
        <v>10.8</v>
      </c>
      <c r="V64">
        <v>3</v>
      </c>
      <c r="W64">
        <v>1.3</v>
      </c>
      <c r="X64">
        <v>53.8</v>
      </c>
      <c r="Y64">
        <v>58</v>
      </c>
      <c r="CT64" t="s">
        <v>65</v>
      </c>
    </row>
    <row r="65" spans="4:98" x14ac:dyDescent="0.25">
      <c r="D65" t="s">
        <v>266</v>
      </c>
      <c r="E65" t="s">
        <v>267</v>
      </c>
      <c r="F65" t="s">
        <v>11</v>
      </c>
      <c r="G65">
        <v>100</v>
      </c>
      <c r="H65">
        <v>4.7</v>
      </c>
      <c r="I65">
        <v>1.9</v>
      </c>
      <c r="J65">
        <v>1.2</v>
      </c>
      <c r="K65">
        <v>4.5999999999999996</v>
      </c>
      <c r="L65">
        <v>1.5</v>
      </c>
      <c r="M65">
        <v>2.6</v>
      </c>
      <c r="N65">
        <v>2</v>
      </c>
      <c r="O65">
        <v>4.8</v>
      </c>
      <c r="P65">
        <v>4.7</v>
      </c>
      <c r="Q65">
        <v>18.7</v>
      </c>
      <c r="R65">
        <v>24.7</v>
      </c>
      <c r="S65">
        <v>7.8</v>
      </c>
      <c r="T65">
        <v>11.3</v>
      </c>
      <c r="U65">
        <v>7.2</v>
      </c>
      <c r="V65">
        <v>1.3</v>
      </c>
      <c r="W65">
        <v>0.9</v>
      </c>
      <c r="X65">
        <v>44.5</v>
      </c>
      <c r="Y65">
        <v>47</v>
      </c>
      <c r="CT65" t="s">
        <v>66</v>
      </c>
    </row>
    <row r="66" spans="4:98" x14ac:dyDescent="0.25">
      <c r="D66" t="s">
        <v>268</v>
      </c>
      <c r="E66" t="s">
        <v>269</v>
      </c>
      <c r="F66" t="s">
        <v>74</v>
      </c>
      <c r="G66">
        <v>100</v>
      </c>
      <c r="H66">
        <v>4.5</v>
      </c>
      <c r="I66">
        <v>2.7</v>
      </c>
      <c r="J66">
        <v>1.5</v>
      </c>
      <c r="K66">
        <v>4.5</v>
      </c>
      <c r="L66">
        <v>1.3</v>
      </c>
      <c r="M66">
        <v>2.7</v>
      </c>
      <c r="N66">
        <v>1.9</v>
      </c>
      <c r="O66">
        <v>4.5</v>
      </c>
      <c r="P66">
        <v>4.5</v>
      </c>
      <c r="Q66">
        <v>18.899999999999999</v>
      </c>
      <c r="R66">
        <v>24.7</v>
      </c>
      <c r="S66">
        <v>8.6</v>
      </c>
      <c r="T66">
        <v>11</v>
      </c>
      <c r="U66">
        <v>6.4</v>
      </c>
      <c r="V66">
        <v>1.6</v>
      </c>
      <c r="W66">
        <v>0.7</v>
      </c>
      <c r="X66">
        <v>44.2</v>
      </c>
      <c r="Y66">
        <v>47</v>
      </c>
      <c r="CT66" t="s">
        <v>67</v>
      </c>
    </row>
    <row r="67" spans="4:98" x14ac:dyDescent="0.25">
      <c r="D67" t="s">
        <v>270</v>
      </c>
      <c r="E67" t="s">
        <v>271</v>
      </c>
      <c r="F67" t="s">
        <v>11</v>
      </c>
      <c r="G67">
        <v>100</v>
      </c>
      <c r="H67">
        <v>3.3</v>
      </c>
      <c r="I67">
        <v>6.7</v>
      </c>
      <c r="J67">
        <v>2.9</v>
      </c>
      <c r="K67">
        <v>4.3</v>
      </c>
      <c r="L67">
        <v>0.5</v>
      </c>
      <c r="M67">
        <v>3.3</v>
      </c>
      <c r="N67">
        <v>1.4</v>
      </c>
      <c r="O67">
        <v>2.4</v>
      </c>
      <c r="P67">
        <v>3.8</v>
      </c>
      <c r="Q67">
        <v>19.5</v>
      </c>
      <c r="R67">
        <v>24.8</v>
      </c>
      <c r="S67">
        <v>12.9</v>
      </c>
      <c r="T67">
        <v>9.5</v>
      </c>
      <c r="U67">
        <v>1.9</v>
      </c>
      <c r="V67">
        <v>2.9</v>
      </c>
      <c r="W67">
        <v>0</v>
      </c>
      <c r="X67">
        <v>42.4</v>
      </c>
      <c r="Y67">
        <v>46.5</v>
      </c>
      <c r="CT67" t="s">
        <v>68</v>
      </c>
    </row>
    <row r="68" spans="4:98" x14ac:dyDescent="0.25">
      <c r="D68" t="s">
        <v>272</v>
      </c>
      <c r="E68" t="s">
        <v>273</v>
      </c>
      <c r="F68" t="s">
        <v>11</v>
      </c>
      <c r="G68">
        <v>100</v>
      </c>
      <c r="H68">
        <v>12.3</v>
      </c>
      <c r="I68">
        <v>5.6</v>
      </c>
      <c r="J68">
        <v>3.4</v>
      </c>
      <c r="K68">
        <v>6.4</v>
      </c>
      <c r="L68">
        <v>1</v>
      </c>
      <c r="M68">
        <v>1.6</v>
      </c>
      <c r="N68">
        <v>4</v>
      </c>
      <c r="O68">
        <v>16.399999999999999</v>
      </c>
      <c r="P68">
        <v>15.1</v>
      </c>
      <c r="Q68">
        <v>25.7</v>
      </c>
      <c r="R68">
        <v>6</v>
      </c>
      <c r="S68">
        <v>0.8</v>
      </c>
      <c r="T68">
        <v>1.1000000000000001</v>
      </c>
      <c r="U68">
        <v>0.4</v>
      </c>
      <c r="V68">
        <v>0</v>
      </c>
      <c r="W68">
        <v>0.1</v>
      </c>
      <c r="X68">
        <v>24.4</v>
      </c>
      <c r="Y68">
        <v>24</v>
      </c>
      <c r="CT68" t="s">
        <v>69</v>
      </c>
    </row>
    <row r="69" spans="4:98" x14ac:dyDescent="0.25">
      <c r="D69" t="s">
        <v>272</v>
      </c>
      <c r="E69" t="s">
        <v>274</v>
      </c>
      <c r="F69" t="s">
        <v>74</v>
      </c>
      <c r="G69">
        <v>100</v>
      </c>
      <c r="H69">
        <v>11.9</v>
      </c>
      <c r="I69">
        <v>5.5</v>
      </c>
      <c r="J69">
        <v>3.3</v>
      </c>
      <c r="K69">
        <v>6.3</v>
      </c>
      <c r="L69">
        <v>1</v>
      </c>
      <c r="M69">
        <v>1.6</v>
      </c>
      <c r="N69">
        <v>3.9</v>
      </c>
      <c r="O69">
        <v>15.8</v>
      </c>
      <c r="P69">
        <v>14.7</v>
      </c>
      <c r="Q69">
        <v>25.2</v>
      </c>
      <c r="R69">
        <v>6.8</v>
      </c>
      <c r="S69">
        <v>1.3</v>
      </c>
      <c r="T69">
        <v>1.6</v>
      </c>
      <c r="U69">
        <v>0.6</v>
      </c>
      <c r="V69">
        <v>0.1</v>
      </c>
      <c r="W69">
        <v>0.1</v>
      </c>
      <c r="X69">
        <v>25.3</v>
      </c>
      <c r="Y69">
        <v>25</v>
      </c>
      <c r="CT69" t="s">
        <v>70</v>
      </c>
    </row>
    <row r="70" spans="4:98" x14ac:dyDescent="0.25">
      <c r="D70" t="s">
        <v>275</v>
      </c>
      <c r="E70" t="s">
        <v>276</v>
      </c>
      <c r="F70" t="s">
        <v>11</v>
      </c>
      <c r="G70">
        <v>100</v>
      </c>
      <c r="H70">
        <v>4.3</v>
      </c>
      <c r="I70">
        <v>3.2</v>
      </c>
      <c r="J70">
        <v>2.5</v>
      </c>
      <c r="K70">
        <v>6.4</v>
      </c>
      <c r="L70">
        <v>1.8</v>
      </c>
      <c r="M70">
        <v>1.8</v>
      </c>
      <c r="N70">
        <v>1.4</v>
      </c>
      <c r="O70">
        <v>2.9</v>
      </c>
      <c r="P70">
        <v>2.9</v>
      </c>
      <c r="Q70">
        <v>20.7</v>
      </c>
      <c r="R70">
        <v>25.7</v>
      </c>
      <c r="S70">
        <v>11.4</v>
      </c>
      <c r="T70">
        <v>8.9</v>
      </c>
      <c r="U70">
        <v>3.9</v>
      </c>
      <c r="V70">
        <v>1.4</v>
      </c>
      <c r="W70">
        <v>0.7</v>
      </c>
      <c r="X70">
        <v>43.3</v>
      </c>
      <c r="Y70">
        <v>45</v>
      </c>
      <c r="CT70" t="s">
        <v>71</v>
      </c>
    </row>
    <row r="71" spans="4:98" x14ac:dyDescent="0.25">
      <c r="D71" t="s">
        <v>277</v>
      </c>
      <c r="E71" t="s">
        <v>278</v>
      </c>
      <c r="F71" t="s">
        <v>74</v>
      </c>
      <c r="G71">
        <v>100</v>
      </c>
      <c r="H71">
        <v>7.1</v>
      </c>
      <c r="I71">
        <v>4.0999999999999996</v>
      </c>
      <c r="J71">
        <v>2.5</v>
      </c>
      <c r="K71">
        <v>6.4</v>
      </c>
      <c r="L71">
        <v>1.5</v>
      </c>
      <c r="M71">
        <v>2</v>
      </c>
      <c r="N71">
        <v>2.2000000000000002</v>
      </c>
      <c r="O71">
        <v>4.7</v>
      </c>
      <c r="P71">
        <v>4.8</v>
      </c>
      <c r="Q71">
        <v>22.9</v>
      </c>
      <c r="R71">
        <v>22.6</v>
      </c>
      <c r="S71">
        <v>7.4</v>
      </c>
      <c r="T71">
        <v>7.5</v>
      </c>
      <c r="U71">
        <v>3.3</v>
      </c>
      <c r="V71">
        <v>0.8</v>
      </c>
      <c r="W71">
        <v>0.2</v>
      </c>
      <c r="X71">
        <v>38.200000000000003</v>
      </c>
      <c r="Y71">
        <v>40</v>
      </c>
      <c r="CT71" t="s">
        <v>72</v>
      </c>
    </row>
    <row r="72" spans="4:98" x14ac:dyDescent="0.25">
      <c r="D72" t="s">
        <v>279</v>
      </c>
      <c r="E72" t="s">
        <v>280</v>
      </c>
      <c r="F72" t="s">
        <v>11</v>
      </c>
      <c r="G72">
        <v>100</v>
      </c>
      <c r="H72">
        <v>3.7</v>
      </c>
      <c r="I72">
        <v>3.4</v>
      </c>
      <c r="J72">
        <v>2.2999999999999998</v>
      </c>
      <c r="K72">
        <v>5.0999999999999996</v>
      </c>
      <c r="L72">
        <v>0.8</v>
      </c>
      <c r="M72">
        <v>2</v>
      </c>
      <c r="N72">
        <v>1.1000000000000001</v>
      </c>
      <c r="O72">
        <v>3.7</v>
      </c>
      <c r="P72">
        <v>3.1</v>
      </c>
      <c r="Q72">
        <v>16.399999999999999</v>
      </c>
      <c r="R72">
        <v>24.1</v>
      </c>
      <c r="S72">
        <v>10.199999999999999</v>
      </c>
      <c r="T72">
        <v>16.100000000000001</v>
      </c>
      <c r="U72">
        <v>5.9</v>
      </c>
      <c r="V72">
        <v>1.4</v>
      </c>
      <c r="W72">
        <v>0.6</v>
      </c>
      <c r="X72">
        <v>46.2</v>
      </c>
      <c r="Y72">
        <v>50</v>
      </c>
      <c r="CT72" t="s">
        <v>73</v>
      </c>
    </row>
    <row r="73" spans="4:98" x14ac:dyDescent="0.25">
      <c r="D73" t="s">
        <v>281</v>
      </c>
      <c r="E73" t="s">
        <v>282</v>
      </c>
      <c r="F73" t="s">
        <v>11</v>
      </c>
      <c r="G73">
        <v>100</v>
      </c>
      <c r="H73">
        <v>4.3</v>
      </c>
      <c r="I73">
        <v>2.2000000000000002</v>
      </c>
      <c r="J73">
        <v>1.9</v>
      </c>
      <c r="K73">
        <v>5.3</v>
      </c>
      <c r="L73">
        <v>1.7</v>
      </c>
      <c r="M73">
        <v>2.4</v>
      </c>
      <c r="N73">
        <v>1.2</v>
      </c>
      <c r="O73">
        <v>4.3</v>
      </c>
      <c r="P73">
        <v>2.9</v>
      </c>
      <c r="Q73">
        <v>16.399999999999999</v>
      </c>
      <c r="R73">
        <v>29</v>
      </c>
      <c r="S73">
        <v>9.4</v>
      </c>
      <c r="T73">
        <v>11.8</v>
      </c>
      <c r="U73">
        <v>5.8</v>
      </c>
      <c r="V73">
        <v>1.2</v>
      </c>
      <c r="W73">
        <v>0</v>
      </c>
      <c r="X73">
        <v>44.6</v>
      </c>
      <c r="Y73">
        <v>48</v>
      </c>
      <c r="CT73" t="s">
        <v>75</v>
      </c>
    </row>
    <row r="74" spans="4:98" x14ac:dyDescent="0.25">
      <c r="D74" t="s">
        <v>283</v>
      </c>
      <c r="E74" t="s">
        <v>284</v>
      </c>
      <c r="F74" t="s">
        <v>11</v>
      </c>
      <c r="G74" t="s">
        <v>18</v>
      </c>
      <c r="H74" t="s">
        <v>18</v>
      </c>
      <c r="I74" t="s">
        <v>18</v>
      </c>
      <c r="J74" t="s">
        <v>18</v>
      </c>
      <c r="K74" t="s">
        <v>18</v>
      </c>
      <c r="L74" t="s">
        <v>18</v>
      </c>
      <c r="M74" t="s">
        <v>18</v>
      </c>
      <c r="N74" t="s">
        <v>18</v>
      </c>
      <c r="O74" t="s">
        <v>18</v>
      </c>
      <c r="P74" t="s">
        <v>18</v>
      </c>
      <c r="Q74" t="s">
        <v>18</v>
      </c>
      <c r="R74" t="s">
        <v>18</v>
      </c>
      <c r="S74" t="s">
        <v>18</v>
      </c>
      <c r="T74" t="s">
        <v>18</v>
      </c>
      <c r="U74" t="s">
        <v>18</v>
      </c>
      <c r="V74" t="s">
        <v>18</v>
      </c>
      <c r="W74" t="s">
        <v>18</v>
      </c>
      <c r="X74" t="s">
        <v>18</v>
      </c>
      <c r="Y74" t="s">
        <v>18</v>
      </c>
      <c r="CT74" t="s">
        <v>76</v>
      </c>
    </row>
    <row r="75" spans="4:98" x14ac:dyDescent="0.25">
      <c r="D75" t="s">
        <v>285</v>
      </c>
      <c r="E75" t="s">
        <v>286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287</v>
      </c>
      <c r="E76" t="s">
        <v>288</v>
      </c>
      <c r="F76" t="s">
        <v>11</v>
      </c>
      <c r="G76">
        <v>100</v>
      </c>
      <c r="H76">
        <v>3</v>
      </c>
      <c r="I76">
        <v>2.2000000000000002</v>
      </c>
      <c r="J76">
        <v>2.1</v>
      </c>
      <c r="K76">
        <v>4.5</v>
      </c>
      <c r="L76">
        <v>0.9</v>
      </c>
      <c r="M76">
        <v>1.7</v>
      </c>
      <c r="N76">
        <v>1.5</v>
      </c>
      <c r="O76">
        <v>4.4000000000000004</v>
      </c>
      <c r="P76">
        <v>4.5</v>
      </c>
      <c r="Q76">
        <v>13.7</v>
      </c>
      <c r="R76">
        <v>21.8</v>
      </c>
      <c r="S76">
        <v>8</v>
      </c>
      <c r="T76">
        <v>15.2</v>
      </c>
      <c r="U76">
        <v>11.4</v>
      </c>
      <c r="V76">
        <v>3.5</v>
      </c>
      <c r="W76">
        <v>1.6</v>
      </c>
      <c r="X76">
        <v>49.3</v>
      </c>
      <c r="Y76">
        <v>52</v>
      </c>
      <c r="CT76" t="s">
        <v>78</v>
      </c>
    </row>
    <row r="77" spans="4:98" x14ac:dyDescent="0.25">
      <c r="D77" t="s">
        <v>287</v>
      </c>
      <c r="E77" t="s">
        <v>289</v>
      </c>
      <c r="F77" t="s">
        <v>74</v>
      </c>
      <c r="G77">
        <v>100</v>
      </c>
      <c r="H77">
        <v>2.7</v>
      </c>
      <c r="I77">
        <v>2</v>
      </c>
      <c r="J77">
        <v>1.9</v>
      </c>
      <c r="K77">
        <v>4.5</v>
      </c>
      <c r="L77">
        <v>0.9</v>
      </c>
      <c r="M77">
        <v>1.5</v>
      </c>
      <c r="N77">
        <v>1.7</v>
      </c>
      <c r="O77">
        <v>4.2</v>
      </c>
      <c r="P77">
        <v>4.4000000000000004</v>
      </c>
      <c r="Q77">
        <v>13</v>
      </c>
      <c r="R77">
        <v>22.4</v>
      </c>
      <c r="S77">
        <v>8.1</v>
      </c>
      <c r="T77">
        <v>16.3</v>
      </c>
      <c r="U77">
        <v>11.3</v>
      </c>
      <c r="V77">
        <v>3.4</v>
      </c>
      <c r="W77">
        <v>1.6</v>
      </c>
      <c r="X77">
        <v>50</v>
      </c>
      <c r="Y77">
        <v>53</v>
      </c>
      <c r="CT77" t="s">
        <v>79</v>
      </c>
    </row>
    <row r="78" spans="4:98" x14ac:dyDescent="0.25">
      <c r="D78" t="s">
        <v>290</v>
      </c>
      <c r="E78" t="s">
        <v>291</v>
      </c>
      <c r="F78" t="s">
        <v>11</v>
      </c>
      <c r="G78" t="s">
        <v>18</v>
      </c>
      <c r="H78" t="s">
        <v>18</v>
      </c>
      <c r="I78" t="s">
        <v>18</v>
      </c>
      <c r="J78" t="s">
        <v>18</v>
      </c>
      <c r="K78" t="s">
        <v>18</v>
      </c>
      <c r="L78" t="s">
        <v>18</v>
      </c>
      <c r="M78" t="s">
        <v>18</v>
      </c>
      <c r="N78" t="s">
        <v>18</v>
      </c>
      <c r="O78" t="s">
        <v>18</v>
      </c>
      <c r="P78" t="s">
        <v>18</v>
      </c>
      <c r="Q78" t="s">
        <v>18</v>
      </c>
      <c r="R78" t="s">
        <v>18</v>
      </c>
      <c r="S78" t="s">
        <v>18</v>
      </c>
      <c r="T78" t="s">
        <v>18</v>
      </c>
      <c r="U78" t="s">
        <v>18</v>
      </c>
      <c r="V78" t="s">
        <v>18</v>
      </c>
      <c r="W78" t="s">
        <v>18</v>
      </c>
      <c r="X78" t="s">
        <v>18</v>
      </c>
      <c r="Y78" t="s">
        <v>18</v>
      </c>
      <c r="CT78" t="s">
        <v>80</v>
      </c>
    </row>
    <row r="79" spans="4:98" x14ac:dyDescent="0.25">
      <c r="D79" t="s">
        <v>292</v>
      </c>
      <c r="E79" t="s">
        <v>293</v>
      </c>
      <c r="F79" t="s">
        <v>74</v>
      </c>
      <c r="G79">
        <v>100</v>
      </c>
      <c r="H79">
        <v>3.3</v>
      </c>
      <c r="I79">
        <v>2.2999999999999998</v>
      </c>
      <c r="J79">
        <v>3.8</v>
      </c>
      <c r="K79">
        <v>9.6999999999999993</v>
      </c>
      <c r="L79">
        <v>1.4</v>
      </c>
      <c r="M79">
        <v>1.7</v>
      </c>
      <c r="N79">
        <v>1.8</v>
      </c>
      <c r="O79">
        <v>3</v>
      </c>
      <c r="P79">
        <v>2.8</v>
      </c>
      <c r="Q79">
        <v>14.7</v>
      </c>
      <c r="R79">
        <v>22.6</v>
      </c>
      <c r="S79">
        <v>11</v>
      </c>
      <c r="T79">
        <v>13.1</v>
      </c>
      <c r="U79">
        <v>7.2</v>
      </c>
      <c r="V79">
        <v>1.2</v>
      </c>
      <c r="W79">
        <v>0.4</v>
      </c>
      <c r="X79">
        <v>44</v>
      </c>
      <c r="Y79">
        <v>48</v>
      </c>
      <c r="CT79" t="s">
        <v>81</v>
      </c>
    </row>
    <row r="80" spans="4:98" x14ac:dyDescent="0.25">
      <c r="D80" t="s">
        <v>294</v>
      </c>
      <c r="E80" t="s">
        <v>295</v>
      </c>
      <c r="F80" t="s">
        <v>11</v>
      </c>
      <c r="G80">
        <v>100</v>
      </c>
      <c r="H80">
        <v>2.9</v>
      </c>
      <c r="I80">
        <v>3.9</v>
      </c>
      <c r="J80">
        <v>0.4</v>
      </c>
      <c r="K80">
        <v>4.3</v>
      </c>
      <c r="L80">
        <v>0.7</v>
      </c>
      <c r="M80">
        <v>1.8</v>
      </c>
      <c r="N80">
        <v>1.4</v>
      </c>
      <c r="O80">
        <v>5</v>
      </c>
      <c r="P80">
        <v>4.3</v>
      </c>
      <c r="Q80">
        <v>13.6</v>
      </c>
      <c r="R80">
        <v>28.7</v>
      </c>
      <c r="S80">
        <v>10.8</v>
      </c>
      <c r="T80">
        <v>15.8</v>
      </c>
      <c r="U80">
        <v>3.9</v>
      </c>
      <c r="V80">
        <v>1.1000000000000001</v>
      </c>
      <c r="W80">
        <v>1.4</v>
      </c>
      <c r="X80">
        <v>46.9</v>
      </c>
      <c r="Y80">
        <v>51</v>
      </c>
      <c r="CT80" t="s">
        <v>82</v>
      </c>
    </row>
    <row r="81" spans="4:98" x14ac:dyDescent="0.25">
      <c r="D81" t="s">
        <v>296</v>
      </c>
      <c r="E81" t="s">
        <v>297</v>
      </c>
      <c r="F81" t="s">
        <v>11</v>
      </c>
      <c r="G81">
        <v>100</v>
      </c>
      <c r="H81">
        <v>4.7</v>
      </c>
      <c r="I81">
        <v>2</v>
      </c>
      <c r="J81">
        <v>1.4</v>
      </c>
      <c r="K81">
        <v>6.1</v>
      </c>
      <c r="L81">
        <v>1.4</v>
      </c>
      <c r="M81">
        <v>4.0999999999999996</v>
      </c>
      <c r="N81">
        <v>1.4</v>
      </c>
      <c r="O81">
        <v>7.4</v>
      </c>
      <c r="P81">
        <v>6.1</v>
      </c>
      <c r="Q81">
        <v>14.2</v>
      </c>
      <c r="R81">
        <v>23</v>
      </c>
      <c r="S81">
        <v>13.5</v>
      </c>
      <c r="T81">
        <v>7.4</v>
      </c>
      <c r="U81">
        <v>6.1</v>
      </c>
      <c r="V81">
        <v>0.7</v>
      </c>
      <c r="W81">
        <v>0.7</v>
      </c>
      <c r="X81">
        <v>42.4</v>
      </c>
      <c r="Y81">
        <v>45</v>
      </c>
      <c r="CT81" t="s">
        <v>83</v>
      </c>
    </row>
    <row r="82" spans="4:98" x14ac:dyDescent="0.25">
      <c r="D82" t="s">
        <v>298</v>
      </c>
      <c r="E82" t="s">
        <v>299</v>
      </c>
      <c r="F82" t="s">
        <v>11</v>
      </c>
      <c r="G82">
        <v>100</v>
      </c>
      <c r="H82">
        <v>3.9</v>
      </c>
      <c r="I82">
        <v>3.1</v>
      </c>
      <c r="J82">
        <v>1.6</v>
      </c>
      <c r="K82">
        <v>4.7</v>
      </c>
      <c r="L82">
        <v>1.6</v>
      </c>
      <c r="M82">
        <v>1.6</v>
      </c>
      <c r="N82">
        <v>3.9</v>
      </c>
      <c r="O82">
        <v>7.1</v>
      </c>
      <c r="P82">
        <v>3.1</v>
      </c>
      <c r="Q82">
        <v>10.199999999999999</v>
      </c>
      <c r="R82">
        <v>29.1</v>
      </c>
      <c r="S82">
        <v>13.4</v>
      </c>
      <c r="T82">
        <v>6.3</v>
      </c>
      <c r="U82">
        <v>7.1</v>
      </c>
      <c r="V82">
        <v>1.6</v>
      </c>
      <c r="W82">
        <v>1.6</v>
      </c>
      <c r="X82">
        <v>44.2</v>
      </c>
      <c r="Y82">
        <v>46</v>
      </c>
      <c r="CT82" t="s">
        <v>84</v>
      </c>
    </row>
    <row r="83" spans="4:98" x14ac:dyDescent="0.25">
      <c r="D83" t="s">
        <v>300</v>
      </c>
      <c r="E83" t="s">
        <v>301</v>
      </c>
      <c r="F83" t="s">
        <v>11</v>
      </c>
      <c r="G83">
        <v>100</v>
      </c>
      <c r="H83">
        <v>1.8</v>
      </c>
      <c r="I83">
        <v>1.1000000000000001</v>
      </c>
      <c r="J83">
        <v>1.1000000000000001</v>
      </c>
      <c r="K83">
        <v>4</v>
      </c>
      <c r="L83">
        <v>1.1000000000000001</v>
      </c>
      <c r="M83">
        <v>1.5</v>
      </c>
      <c r="N83">
        <v>0.7</v>
      </c>
      <c r="O83">
        <v>4.4000000000000004</v>
      </c>
      <c r="P83">
        <v>3.3</v>
      </c>
      <c r="Q83">
        <v>13.2</v>
      </c>
      <c r="R83">
        <v>23.1</v>
      </c>
      <c r="S83">
        <v>12.8</v>
      </c>
      <c r="T83">
        <v>18.3</v>
      </c>
      <c r="U83">
        <v>12.5</v>
      </c>
      <c r="V83">
        <v>1.1000000000000001</v>
      </c>
      <c r="W83">
        <v>0</v>
      </c>
      <c r="X83">
        <v>51.7</v>
      </c>
      <c r="Y83">
        <v>56</v>
      </c>
      <c r="CT83" t="s">
        <v>85</v>
      </c>
    </row>
    <row r="84" spans="4:98" x14ac:dyDescent="0.25">
      <c r="D84" t="s">
        <v>302</v>
      </c>
      <c r="E84" t="s">
        <v>303</v>
      </c>
      <c r="F84" t="s">
        <v>11</v>
      </c>
      <c r="G84">
        <v>100</v>
      </c>
      <c r="H84">
        <v>5.6</v>
      </c>
      <c r="I84">
        <v>2.2999999999999998</v>
      </c>
      <c r="J84">
        <v>1.4</v>
      </c>
      <c r="K84">
        <v>6.1</v>
      </c>
      <c r="L84">
        <v>0.5</v>
      </c>
      <c r="M84">
        <v>1.9</v>
      </c>
      <c r="N84">
        <v>2.8</v>
      </c>
      <c r="O84">
        <v>6.6</v>
      </c>
      <c r="P84">
        <v>4.2</v>
      </c>
      <c r="Q84">
        <v>15</v>
      </c>
      <c r="R84">
        <v>23.5</v>
      </c>
      <c r="S84">
        <v>8</v>
      </c>
      <c r="T84">
        <v>14.1</v>
      </c>
      <c r="U84">
        <v>6.1</v>
      </c>
      <c r="V84">
        <v>1.9</v>
      </c>
      <c r="W84">
        <v>0</v>
      </c>
      <c r="X84">
        <v>43.7</v>
      </c>
      <c r="Y84">
        <v>45</v>
      </c>
      <c r="CT84" t="s">
        <v>86</v>
      </c>
    </row>
    <row r="85" spans="4:98" x14ac:dyDescent="0.25">
      <c r="D85" t="s">
        <v>304</v>
      </c>
      <c r="E85" t="s">
        <v>305</v>
      </c>
      <c r="F85" t="s">
        <v>11</v>
      </c>
      <c r="G85">
        <v>100</v>
      </c>
      <c r="H85">
        <v>6.1</v>
      </c>
      <c r="I85">
        <v>2.9</v>
      </c>
      <c r="J85">
        <v>2.9</v>
      </c>
      <c r="K85">
        <v>6.5</v>
      </c>
      <c r="L85">
        <v>1.8</v>
      </c>
      <c r="M85">
        <v>2.6</v>
      </c>
      <c r="N85">
        <v>1.2</v>
      </c>
      <c r="O85">
        <v>3.8</v>
      </c>
      <c r="P85">
        <v>2.6</v>
      </c>
      <c r="Q85">
        <v>20.5</v>
      </c>
      <c r="R85">
        <v>24.8</v>
      </c>
      <c r="S85">
        <v>8.8000000000000007</v>
      </c>
      <c r="T85">
        <v>10.1</v>
      </c>
      <c r="U85">
        <v>4.2</v>
      </c>
      <c r="V85">
        <v>1.1000000000000001</v>
      </c>
      <c r="W85">
        <v>0.1</v>
      </c>
      <c r="X85">
        <v>41.1</v>
      </c>
      <c r="Y85">
        <v>44</v>
      </c>
      <c r="CT85" t="s">
        <v>87</v>
      </c>
    </row>
    <row r="86" spans="4:98" x14ac:dyDescent="0.25">
      <c r="D86" t="s">
        <v>304</v>
      </c>
      <c r="E86" t="s">
        <v>306</v>
      </c>
      <c r="F86" t="s">
        <v>74</v>
      </c>
      <c r="G86">
        <v>100</v>
      </c>
      <c r="H86">
        <v>4.3</v>
      </c>
      <c r="I86">
        <v>2.8</v>
      </c>
      <c r="J86">
        <v>2.1</v>
      </c>
      <c r="K86">
        <v>5.7</v>
      </c>
      <c r="L86">
        <v>1.6</v>
      </c>
      <c r="M86">
        <v>2.2999999999999998</v>
      </c>
      <c r="N86">
        <v>1.2</v>
      </c>
      <c r="O86">
        <v>4.2</v>
      </c>
      <c r="P86">
        <v>3.1</v>
      </c>
      <c r="Q86">
        <v>16.8</v>
      </c>
      <c r="R86">
        <v>27.1</v>
      </c>
      <c r="S86">
        <v>9.5</v>
      </c>
      <c r="T86">
        <v>11.9</v>
      </c>
      <c r="U86">
        <v>5.3</v>
      </c>
      <c r="V86">
        <v>1.3</v>
      </c>
      <c r="W86">
        <v>0.6</v>
      </c>
      <c r="X86">
        <v>44.2</v>
      </c>
      <c r="Y86">
        <v>48</v>
      </c>
      <c r="CT86" t="s">
        <v>88</v>
      </c>
    </row>
    <row r="87" spans="4:98" x14ac:dyDescent="0.25">
      <c r="D87" t="s">
        <v>307</v>
      </c>
      <c r="E87" t="s">
        <v>308</v>
      </c>
      <c r="F87" t="s">
        <v>11</v>
      </c>
      <c r="G87">
        <v>100</v>
      </c>
      <c r="H87">
        <v>3.3</v>
      </c>
      <c r="I87">
        <v>2.1</v>
      </c>
      <c r="J87">
        <v>1.8</v>
      </c>
      <c r="K87">
        <v>3.6</v>
      </c>
      <c r="L87">
        <v>0.6</v>
      </c>
      <c r="M87">
        <v>1.7</v>
      </c>
      <c r="N87">
        <v>2.9</v>
      </c>
      <c r="O87">
        <v>6.2</v>
      </c>
      <c r="P87">
        <v>7</v>
      </c>
      <c r="Q87">
        <v>15.6</v>
      </c>
      <c r="R87">
        <v>21.6</v>
      </c>
      <c r="S87">
        <v>9.6</v>
      </c>
      <c r="T87">
        <v>13.7</v>
      </c>
      <c r="U87">
        <v>7.4</v>
      </c>
      <c r="V87">
        <v>1.9</v>
      </c>
      <c r="W87">
        <v>1</v>
      </c>
      <c r="X87">
        <v>45.9</v>
      </c>
      <c r="Y87">
        <v>48</v>
      </c>
      <c r="CT87" t="s">
        <v>89</v>
      </c>
    </row>
    <row r="88" spans="4:98" x14ac:dyDescent="0.25">
      <c r="D88" t="s">
        <v>307</v>
      </c>
      <c r="E88" t="s">
        <v>309</v>
      </c>
      <c r="F88" t="s">
        <v>74</v>
      </c>
      <c r="G88">
        <v>100</v>
      </c>
      <c r="H88">
        <v>3.8</v>
      </c>
      <c r="I88">
        <v>2.2999999999999998</v>
      </c>
      <c r="J88">
        <v>2</v>
      </c>
      <c r="K88">
        <v>4.4000000000000004</v>
      </c>
      <c r="L88">
        <v>0.6</v>
      </c>
      <c r="M88">
        <v>1.8</v>
      </c>
      <c r="N88">
        <v>2.6</v>
      </c>
      <c r="O88">
        <v>5.7</v>
      </c>
      <c r="P88">
        <v>5.5</v>
      </c>
      <c r="Q88">
        <v>15.6</v>
      </c>
      <c r="R88">
        <v>22.2</v>
      </c>
      <c r="S88">
        <v>8.6999999999999993</v>
      </c>
      <c r="T88">
        <v>13.8</v>
      </c>
      <c r="U88">
        <v>8.1</v>
      </c>
      <c r="V88">
        <v>1.9</v>
      </c>
      <c r="W88">
        <v>0.9</v>
      </c>
      <c r="X88">
        <v>45.8</v>
      </c>
      <c r="Y88">
        <v>48</v>
      </c>
      <c r="CT88" t="s">
        <v>90</v>
      </c>
    </row>
    <row r="89" spans="4:98" x14ac:dyDescent="0.25">
      <c r="D89" t="s">
        <v>310</v>
      </c>
      <c r="E89" t="s">
        <v>311</v>
      </c>
      <c r="F89" t="s">
        <v>11</v>
      </c>
      <c r="G89">
        <v>100</v>
      </c>
      <c r="H89">
        <v>4.0999999999999996</v>
      </c>
      <c r="I89">
        <v>3.3</v>
      </c>
      <c r="J89">
        <v>1.5</v>
      </c>
      <c r="K89">
        <v>6</v>
      </c>
      <c r="L89">
        <v>1</v>
      </c>
      <c r="M89">
        <v>2.6</v>
      </c>
      <c r="N89">
        <v>2.1</v>
      </c>
      <c r="O89">
        <v>2.8</v>
      </c>
      <c r="P89">
        <v>1.9</v>
      </c>
      <c r="Q89">
        <v>14.5</v>
      </c>
      <c r="R89">
        <v>23.2</v>
      </c>
      <c r="S89">
        <v>10.8</v>
      </c>
      <c r="T89">
        <v>16.7</v>
      </c>
      <c r="U89">
        <v>7.1</v>
      </c>
      <c r="V89">
        <v>2.2000000000000002</v>
      </c>
      <c r="W89">
        <v>0.2</v>
      </c>
      <c r="X89">
        <v>46.7</v>
      </c>
      <c r="Y89">
        <v>50</v>
      </c>
      <c r="CT89" t="s">
        <v>91</v>
      </c>
    </row>
    <row r="90" spans="4:98" x14ac:dyDescent="0.25">
      <c r="D90" t="s">
        <v>310</v>
      </c>
      <c r="E90" t="s">
        <v>312</v>
      </c>
      <c r="F90" t="s">
        <v>74</v>
      </c>
      <c r="G90">
        <v>100</v>
      </c>
      <c r="H90">
        <v>3.3</v>
      </c>
      <c r="I90">
        <v>3</v>
      </c>
      <c r="J90">
        <v>1.7</v>
      </c>
      <c r="K90">
        <v>5.6</v>
      </c>
      <c r="L90">
        <v>1.1000000000000001</v>
      </c>
      <c r="M90">
        <v>1.9</v>
      </c>
      <c r="N90">
        <v>1.4</v>
      </c>
      <c r="O90">
        <v>2.4</v>
      </c>
      <c r="P90">
        <v>1.9</v>
      </c>
      <c r="Q90">
        <v>13.1</v>
      </c>
      <c r="R90">
        <v>21.9</v>
      </c>
      <c r="S90">
        <v>10.4</v>
      </c>
      <c r="T90">
        <v>16.3</v>
      </c>
      <c r="U90">
        <v>11.1</v>
      </c>
      <c r="V90">
        <v>3.6</v>
      </c>
      <c r="W90">
        <v>1.4</v>
      </c>
      <c r="X90">
        <v>50.1</v>
      </c>
      <c r="Y90">
        <v>55</v>
      </c>
      <c r="CT90" t="s">
        <v>92</v>
      </c>
    </row>
    <row r="91" spans="4:98" x14ac:dyDescent="0.25">
      <c r="D91" t="s">
        <v>313</v>
      </c>
      <c r="E91" t="s">
        <v>314</v>
      </c>
      <c r="F91" t="s">
        <v>11</v>
      </c>
      <c r="G91">
        <v>100</v>
      </c>
      <c r="H91">
        <v>2.9</v>
      </c>
      <c r="I91">
        <v>5.3</v>
      </c>
      <c r="J91">
        <v>2</v>
      </c>
      <c r="K91">
        <v>2.4</v>
      </c>
      <c r="L91">
        <v>0.8</v>
      </c>
      <c r="M91">
        <v>0.8</v>
      </c>
      <c r="N91">
        <v>0.8</v>
      </c>
      <c r="O91">
        <v>2.4</v>
      </c>
      <c r="P91">
        <v>2.9</v>
      </c>
      <c r="Q91">
        <v>13.1</v>
      </c>
      <c r="R91">
        <v>17.100000000000001</v>
      </c>
      <c r="S91">
        <v>10.6</v>
      </c>
      <c r="T91">
        <v>10.199999999999999</v>
      </c>
      <c r="U91">
        <v>16.3</v>
      </c>
      <c r="V91">
        <v>6.5</v>
      </c>
      <c r="W91">
        <v>5.7</v>
      </c>
      <c r="X91">
        <v>54.1</v>
      </c>
      <c r="Y91">
        <v>59</v>
      </c>
      <c r="CT91" t="s">
        <v>93</v>
      </c>
    </row>
    <row r="92" spans="4:98" x14ac:dyDescent="0.25">
      <c r="D92" t="s">
        <v>315</v>
      </c>
      <c r="E92" t="s">
        <v>316</v>
      </c>
      <c r="F92" t="s">
        <v>11</v>
      </c>
      <c r="G92">
        <v>100</v>
      </c>
      <c r="H92">
        <v>2</v>
      </c>
      <c r="I92">
        <v>2.4</v>
      </c>
      <c r="J92">
        <v>1.2</v>
      </c>
      <c r="K92">
        <v>2</v>
      </c>
      <c r="L92">
        <v>0.8</v>
      </c>
      <c r="M92">
        <v>1.6</v>
      </c>
      <c r="N92">
        <v>2.8</v>
      </c>
      <c r="O92">
        <v>4.8</v>
      </c>
      <c r="P92">
        <v>5.2</v>
      </c>
      <c r="Q92">
        <v>13.3</v>
      </c>
      <c r="R92">
        <v>27.7</v>
      </c>
      <c r="S92">
        <v>8</v>
      </c>
      <c r="T92">
        <v>20.5</v>
      </c>
      <c r="U92">
        <v>4.8</v>
      </c>
      <c r="V92">
        <v>2.4</v>
      </c>
      <c r="W92">
        <v>0.4</v>
      </c>
      <c r="X92">
        <v>48.9</v>
      </c>
      <c r="Y92">
        <v>52</v>
      </c>
      <c r="CT92" t="s">
        <v>94</v>
      </c>
    </row>
    <row r="93" spans="4:98" x14ac:dyDescent="0.25">
      <c r="D93" t="s">
        <v>60</v>
      </c>
      <c r="E93" t="s">
        <v>317</v>
      </c>
      <c r="F93" t="s">
        <v>11</v>
      </c>
      <c r="G93" t="s">
        <v>18</v>
      </c>
      <c r="H93" t="s">
        <v>18</v>
      </c>
      <c r="I93" t="s">
        <v>18</v>
      </c>
      <c r="J93" t="s">
        <v>18</v>
      </c>
      <c r="K93" t="s">
        <v>18</v>
      </c>
      <c r="L93" t="s">
        <v>18</v>
      </c>
      <c r="M93" t="s">
        <v>18</v>
      </c>
      <c r="N93" t="s">
        <v>18</v>
      </c>
      <c r="O93" t="s">
        <v>18</v>
      </c>
      <c r="P93" t="s">
        <v>18</v>
      </c>
      <c r="Q93" t="s">
        <v>18</v>
      </c>
      <c r="R93" t="s">
        <v>18</v>
      </c>
      <c r="S93" t="s">
        <v>18</v>
      </c>
      <c r="T93" t="s">
        <v>18</v>
      </c>
      <c r="U93" t="s">
        <v>18</v>
      </c>
      <c r="V93" t="s">
        <v>18</v>
      </c>
      <c r="W93" t="s">
        <v>18</v>
      </c>
      <c r="X93" t="s">
        <v>18</v>
      </c>
      <c r="Y93" t="s">
        <v>18</v>
      </c>
      <c r="CT93" t="s">
        <v>95</v>
      </c>
    </row>
    <row r="94" spans="4:98" x14ac:dyDescent="0.25">
      <c r="D94" t="s">
        <v>318</v>
      </c>
      <c r="E94" t="s">
        <v>319</v>
      </c>
      <c r="F94" t="s">
        <v>11</v>
      </c>
      <c r="G94">
        <v>100</v>
      </c>
      <c r="H94">
        <v>1.9</v>
      </c>
      <c r="I94">
        <v>0.9</v>
      </c>
      <c r="J94">
        <v>0.9</v>
      </c>
      <c r="K94">
        <v>3.7</v>
      </c>
      <c r="L94">
        <v>0</v>
      </c>
      <c r="M94">
        <v>4.5999999999999996</v>
      </c>
      <c r="N94">
        <v>0.9</v>
      </c>
      <c r="O94">
        <v>0.9</v>
      </c>
      <c r="P94">
        <v>0.9</v>
      </c>
      <c r="Q94">
        <v>8.3000000000000007</v>
      </c>
      <c r="R94">
        <v>30.6</v>
      </c>
      <c r="S94">
        <v>16.7</v>
      </c>
      <c r="T94">
        <v>15.7</v>
      </c>
      <c r="U94">
        <v>13</v>
      </c>
      <c r="V94">
        <v>0.9</v>
      </c>
      <c r="W94">
        <v>0</v>
      </c>
      <c r="X94">
        <v>53.5</v>
      </c>
      <c r="Y94">
        <v>57.5</v>
      </c>
      <c r="CT94" t="s">
        <v>96</v>
      </c>
    </row>
    <row r="95" spans="4:98" x14ac:dyDescent="0.25">
      <c r="D95" t="s">
        <v>320</v>
      </c>
      <c r="E95" t="s">
        <v>321</v>
      </c>
      <c r="F95" t="s">
        <v>11</v>
      </c>
      <c r="G95">
        <v>100</v>
      </c>
      <c r="H95">
        <v>5.9</v>
      </c>
      <c r="I95">
        <v>3.3</v>
      </c>
      <c r="J95">
        <v>1.3</v>
      </c>
      <c r="K95">
        <v>4.2</v>
      </c>
      <c r="L95">
        <v>2</v>
      </c>
      <c r="M95">
        <v>2.2999999999999998</v>
      </c>
      <c r="N95">
        <v>1.3</v>
      </c>
      <c r="O95">
        <v>2.9</v>
      </c>
      <c r="P95">
        <v>1.3</v>
      </c>
      <c r="Q95">
        <v>21.9</v>
      </c>
      <c r="R95">
        <v>28.1</v>
      </c>
      <c r="S95">
        <v>8.5</v>
      </c>
      <c r="T95">
        <v>11.4</v>
      </c>
      <c r="U95">
        <v>4.9000000000000004</v>
      </c>
      <c r="V95">
        <v>0.7</v>
      </c>
      <c r="W95">
        <v>0</v>
      </c>
      <c r="X95">
        <v>43.1</v>
      </c>
      <c r="Y95">
        <v>47</v>
      </c>
      <c r="CT95" t="s">
        <v>97</v>
      </c>
    </row>
    <row r="96" spans="4:98" x14ac:dyDescent="0.25">
      <c r="D96" t="s">
        <v>322</v>
      </c>
      <c r="E96" t="s">
        <v>323</v>
      </c>
      <c r="F96" t="s">
        <v>74</v>
      </c>
      <c r="G96">
        <v>100</v>
      </c>
      <c r="H96">
        <v>3.6</v>
      </c>
      <c r="I96">
        <v>3.2</v>
      </c>
      <c r="J96">
        <v>1.7</v>
      </c>
      <c r="K96">
        <v>5.2</v>
      </c>
      <c r="L96">
        <v>1.4</v>
      </c>
      <c r="M96">
        <v>2.2999999999999998</v>
      </c>
      <c r="N96">
        <v>1.1000000000000001</v>
      </c>
      <c r="O96">
        <v>4.0999999999999996</v>
      </c>
      <c r="P96">
        <v>2.7</v>
      </c>
      <c r="Q96">
        <v>18.2</v>
      </c>
      <c r="R96">
        <v>29.5</v>
      </c>
      <c r="S96">
        <v>8.3000000000000007</v>
      </c>
      <c r="T96">
        <v>12.2</v>
      </c>
      <c r="U96">
        <v>5.3</v>
      </c>
      <c r="V96">
        <v>1.1000000000000001</v>
      </c>
      <c r="W96">
        <v>0.2</v>
      </c>
      <c r="X96">
        <v>44.4</v>
      </c>
      <c r="Y96">
        <v>48</v>
      </c>
      <c r="CT96" t="s">
        <v>98</v>
      </c>
    </row>
    <row r="97" spans="4:98" x14ac:dyDescent="0.25">
      <c r="D97" t="s">
        <v>324</v>
      </c>
      <c r="E97" t="s">
        <v>325</v>
      </c>
      <c r="F97" t="s">
        <v>11</v>
      </c>
      <c r="G97" t="s">
        <v>18</v>
      </c>
      <c r="H97" t="s">
        <v>18</v>
      </c>
      <c r="I97" t="s">
        <v>18</v>
      </c>
      <c r="J97" t="s">
        <v>18</v>
      </c>
      <c r="K97" t="s">
        <v>18</v>
      </c>
      <c r="L97" t="s">
        <v>18</v>
      </c>
      <c r="M97" t="s">
        <v>18</v>
      </c>
      <c r="N97" t="s">
        <v>18</v>
      </c>
      <c r="O97" t="s">
        <v>18</v>
      </c>
      <c r="P97" t="s">
        <v>18</v>
      </c>
      <c r="Q97" t="s">
        <v>18</v>
      </c>
      <c r="R97" t="s">
        <v>18</v>
      </c>
      <c r="S97" t="s">
        <v>18</v>
      </c>
      <c r="T97" t="s">
        <v>18</v>
      </c>
      <c r="U97" t="s">
        <v>18</v>
      </c>
      <c r="V97" t="s">
        <v>18</v>
      </c>
      <c r="W97" t="s">
        <v>18</v>
      </c>
      <c r="X97" t="s">
        <v>18</v>
      </c>
      <c r="Y97" t="s">
        <v>18</v>
      </c>
      <c r="CT97" t="s">
        <v>99</v>
      </c>
    </row>
    <row r="98" spans="4:98" x14ac:dyDescent="0.25">
      <c r="D98" t="s">
        <v>326</v>
      </c>
      <c r="E98" t="s">
        <v>327</v>
      </c>
      <c r="F98" t="s">
        <v>11</v>
      </c>
      <c r="G98">
        <v>100</v>
      </c>
      <c r="H98">
        <v>2.6</v>
      </c>
      <c r="I98">
        <v>2.6</v>
      </c>
      <c r="J98">
        <v>6.6</v>
      </c>
      <c r="K98">
        <v>19.8</v>
      </c>
      <c r="L98">
        <v>1.5</v>
      </c>
      <c r="M98">
        <v>1.8</v>
      </c>
      <c r="N98">
        <v>1.1000000000000001</v>
      </c>
      <c r="O98">
        <v>3.3</v>
      </c>
      <c r="P98">
        <v>2.2000000000000002</v>
      </c>
      <c r="Q98">
        <v>15</v>
      </c>
      <c r="R98">
        <v>18.7</v>
      </c>
      <c r="S98">
        <v>8.8000000000000007</v>
      </c>
      <c r="T98">
        <v>8.1</v>
      </c>
      <c r="U98">
        <v>6.4</v>
      </c>
      <c r="V98">
        <v>1.3</v>
      </c>
      <c r="W98">
        <v>0</v>
      </c>
      <c r="X98">
        <v>37.6</v>
      </c>
      <c r="Y98">
        <v>38</v>
      </c>
      <c r="CT98" t="s">
        <v>100</v>
      </c>
    </row>
    <row r="99" spans="4:98" x14ac:dyDescent="0.25">
      <c r="D99" t="s">
        <v>328</v>
      </c>
      <c r="E99" t="s">
        <v>329</v>
      </c>
      <c r="F99" t="s">
        <v>11</v>
      </c>
      <c r="G99">
        <v>100</v>
      </c>
      <c r="H99">
        <v>3.8</v>
      </c>
      <c r="I99">
        <v>2</v>
      </c>
      <c r="J99">
        <v>2</v>
      </c>
      <c r="K99">
        <v>5.2</v>
      </c>
      <c r="L99">
        <v>0.6</v>
      </c>
      <c r="M99">
        <v>3.2</v>
      </c>
      <c r="N99">
        <v>1.2</v>
      </c>
      <c r="O99">
        <v>3.8</v>
      </c>
      <c r="P99">
        <v>3.2</v>
      </c>
      <c r="Q99">
        <v>16.100000000000001</v>
      </c>
      <c r="R99">
        <v>27.2</v>
      </c>
      <c r="S99">
        <v>9.3000000000000007</v>
      </c>
      <c r="T99">
        <v>14.1</v>
      </c>
      <c r="U99">
        <v>5.6</v>
      </c>
      <c r="V99">
        <v>1.6</v>
      </c>
      <c r="W99">
        <v>1.2</v>
      </c>
      <c r="X99">
        <v>46.1</v>
      </c>
      <c r="Y99">
        <v>50</v>
      </c>
      <c r="CT99" t="s">
        <v>101</v>
      </c>
    </row>
    <row r="100" spans="4:98" x14ac:dyDescent="0.25">
      <c r="D100" t="s">
        <v>71</v>
      </c>
      <c r="E100" t="s">
        <v>330</v>
      </c>
      <c r="F100" t="s">
        <v>154</v>
      </c>
      <c r="G100">
        <v>100</v>
      </c>
      <c r="H100">
        <v>5.2</v>
      </c>
      <c r="I100">
        <v>3.1</v>
      </c>
      <c r="J100">
        <v>2.1</v>
      </c>
      <c r="K100">
        <v>5.8</v>
      </c>
      <c r="L100">
        <v>1.2</v>
      </c>
      <c r="M100">
        <v>2.5</v>
      </c>
      <c r="N100">
        <v>2.2999999999999998</v>
      </c>
      <c r="O100">
        <v>5.2</v>
      </c>
      <c r="P100">
        <v>5</v>
      </c>
      <c r="Q100">
        <v>17.899999999999999</v>
      </c>
      <c r="R100">
        <v>21.7</v>
      </c>
      <c r="S100">
        <v>7.5</v>
      </c>
      <c r="T100">
        <v>10.9</v>
      </c>
      <c r="U100">
        <v>6.9</v>
      </c>
      <c r="V100">
        <v>1.8</v>
      </c>
      <c r="W100">
        <v>1</v>
      </c>
      <c r="X100">
        <v>42.8</v>
      </c>
      <c r="Y100">
        <v>44</v>
      </c>
      <c r="CT100" t="s">
        <v>102</v>
      </c>
    </row>
    <row r="101" spans="4:98" x14ac:dyDescent="0.25">
      <c r="D101" t="s">
        <v>331</v>
      </c>
      <c r="E101" t="s">
        <v>332</v>
      </c>
      <c r="F101" t="s">
        <v>11</v>
      </c>
      <c r="G101">
        <v>100</v>
      </c>
      <c r="H101">
        <v>1.8</v>
      </c>
      <c r="I101">
        <v>1.8</v>
      </c>
      <c r="J101">
        <v>1.8</v>
      </c>
      <c r="K101">
        <v>3.6</v>
      </c>
      <c r="L101">
        <v>1.2</v>
      </c>
      <c r="M101">
        <v>1.8</v>
      </c>
      <c r="N101">
        <v>1.8</v>
      </c>
      <c r="O101">
        <v>4.2</v>
      </c>
      <c r="P101">
        <v>1.8</v>
      </c>
      <c r="Q101">
        <v>13.8</v>
      </c>
      <c r="R101">
        <v>29.9</v>
      </c>
      <c r="S101">
        <v>12</v>
      </c>
      <c r="T101">
        <v>13.8</v>
      </c>
      <c r="U101">
        <v>6.6</v>
      </c>
      <c r="V101">
        <v>3</v>
      </c>
      <c r="W101">
        <v>1.2</v>
      </c>
      <c r="X101">
        <v>49.8</v>
      </c>
      <c r="Y101">
        <v>54</v>
      </c>
      <c r="CT101" t="s">
        <v>103</v>
      </c>
    </row>
    <row r="102" spans="4:98" x14ac:dyDescent="0.25">
      <c r="D102" t="s">
        <v>333</v>
      </c>
      <c r="E102" t="s">
        <v>334</v>
      </c>
      <c r="F102" t="s">
        <v>74</v>
      </c>
      <c r="G102">
        <v>100</v>
      </c>
      <c r="H102">
        <v>1.8</v>
      </c>
      <c r="I102">
        <v>1.9</v>
      </c>
      <c r="J102">
        <v>2.1</v>
      </c>
      <c r="K102">
        <v>5</v>
      </c>
      <c r="L102">
        <v>0.8</v>
      </c>
      <c r="M102">
        <v>1.7</v>
      </c>
      <c r="N102">
        <v>1.5</v>
      </c>
      <c r="O102">
        <v>2.9</v>
      </c>
      <c r="P102">
        <v>2.6</v>
      </c>
      <c r="Q102">
        <v>13.3</v>
      </c>
      <c r="R102">
        <v>24.9</v>
      </c>
      <c r="S102">
        <v>13</v>
      </c>
      <c r="T102">
        <v>17.600000000000001</v>
      </c>
      <c r="U102">
        <v>8.1999999999999993</v>
      </c>
      <c r="V102">
        <v>2.1</v>
      </c>
      <c r="W102">
        <v>0.5</v>
      </c>
      <c r="X102">
        <v>50</v>
      </c>
      <c r="Y102">
        <v>54</v>
      </c>
      <c r="CT102" t="s">
        <v>104</v>
      </c>
    </row>
    <row r="103" spans="4:98" x14ac:dyDescent="0.25">
      <c r="D103" t="s">
        <v>335</v>
      </c>
      <c r="E103" t="s">
        <v>336</v>
      </c>
      <c r="F103" t="s">
        <v>11</v>
      </c>
      <c r="G103">
        <v>100</v>
      </c>
      <c r="H103">
        <v>1.2</v>
      </c>
      <c r="I103">
        <v>2.4</v>
      </c>
      <c r="J103">
        <v>2.9</v>
      </c>
      <c r="K103">
        <v>5.9</v>
      </c>
      <c r="L103">
        <v>1.2</v>
      </c>
      <c r="M103">
        <v>0.6</v>
      </c>
      <c r="N103">
        <v>0</v>
      </c>
      <c r="O103">
        <v>4.0999999999999996</v>
      </c>
      <c r="P103">
        <v>2.4</v>
      </c>
      <c r="Q103">
        <v>14.7</v>
      </c>
      <c r="R103">
        <v>21.2</v>
      </c>
      <c r="S103">
        <v>15.3</v>
      </c>
      <c r="T103">
        <v>19.399999999999999</v>
      </c>
      <c r="U103">
        <v>4.7</v>
      </c>
      <c r="V103">
        <v>0.6</v>
      </c>
      <c r="W103">
        <v>3.5</v>
      </c>
      <c r="X103">
        <v>50.3</v>
      </c>
      <c r="Y103">
        <v>57</v>
      </c>
      <c r="CT103" t="s">
        <v>105</v>
      </c>
    </row>
    <row r="104" spans="4:98" x14ac:dyDescent="0.25">
      <c r="D104" t="s">
        <v>337</v>
      </c>
      <c r="E104" t="s">
        <v>338</v>
      </c>
      <c r="F104" t="s">
        <v>11</v>
      </c>
      <c r="G104">
        <v>100</v>
      </c>
      <c r="H104">
        <v>2.7</v>
      </c>
      <c r="I104">
        <v>2.7</v>
      </c>
      <c r="J104">
        <v>3.5</v>
      </c>
      <c r="K104">
        <v>8.1999999999999993</v>
      </c>
      <c r="L104">
        <v>0.8</v>
      </c>
      <c r="M104">
        <v>1.6</v>
      </c>
      <c r="N104">
        <v>1.2</v>
      </c>
      <c r="O104">
        <v>3.5</v>
      </c>
      <c r="P104">
        <v>2.7</v>
      </c>
      <c r="Q104">
        <v>17.3</v>
      </c>
      <c r="R104">
        <v>26.7</v>
      </c>
      <c r="S104">
        <v>9</v>
      </c>
      <c r="T104">
        <v>11</v>
      </c>
      <c r="U104">
        <v>7.5</v>
      </c>
      <c r="V104">
        <v>1.2</v>
      </c>
      <c r="W104">
        <v>0.4</v>
      </c>
      <c r="X104">
        <v>44.6</v>
      </c>
      <c r="Y104">
        <v>48</v>
      </c>
      <c r="CT104" t="s">
        <v>106</v>
      </c>
    </row>
    <row r="105" spans="4:98" x14ac:dyDescent="0.25">
      <c r="D105" t="s">
        <v>339</v>
      </c>
      <c r="E105" t="s">
        <v>340</v>
      </c>
      <c r="F105" t="s">
        <v>11</v>
      </c>
      <c r="G105">
        <v>100</v>
      </c>
      <c r="H105">
        <v>3.4</v>
      </c>
      <c r="I105">
        <v>2.9</v>
      </c>
      <c r="J105">
        <v>0.5</v>
      </c>
      <c r="K105">
        <v>3.9</v>
      </c>
      <c r="L105">
        <v>1</v>
      </c>
      <c r="M105">
        <v>1</v>
      </c>
      <c r="N105">
        <v>1.3</v>
      </c>
      <c r="O105">
        <v>3.1</v>
      </c>
      <c r="P105">
        <v>3.4</v>
      </c>
      <c r="Q105">
        <v>13.5</v>
      </c>
      <c r="R105">
        <v>25</v>
      </c>
      <c r="S105">
        <v>7.6</v>
      </c>
      <c r="T105">
        <v>20.100000000000001</v>
      </c>
      <c r="U105">
        <v>10.7</v>
      </c>
      <c r="V105">
        <v>1.3</v>
      </c>
      <c r="W105">
        <v>1.3</v>
      </c>
      <c r="X105">
        <v>50.3</v>
      </c>
      <c r="Y105">
        <v>53</v>
      </c>
      <c r="CT105" t="s">
        <v>108</v>
      </c>
    </row>
    <row r="106" spans="4:98" x14ac:dyDescent="0.25">
      <c r="D106" t="s">
        <v>341</v>
      </c>
      <c r="E106" t="s">
        <v>342</v>
      </c>
      <c r="F106" t="s">
        <v>74</v>
      </c>
      <c r="G106">
        <v>100</v>
      </c>
      <c r="H106">
        <v>3.5</v>
      </c>
      <c r="I106">
        <v>2.7</v>
      </c>
      <c r="J106">
        <v>2</v>
      </c>
      <c r="K106">
        <v>5.4</v>
      </c>
      <c r="L106">
        <v>1.1000000000000001</v>
      </c>
      <c r="M106">
        <v>2.2000000000000002</v>
      </c>
      <c r="N106">
        <v>1.5</v>
      </c>
      <c r="O106">
        <v>4.5999999999999996</v>
      </c>
      <c r="P106">
        <v>4</v>
      </c>
      <c r="Q106">
        <v>15.4</v>
      </c>
      <c r="R106">
        <v>22.8</v>
      </c>
      <c r="S106">
        <v>11.8</v>
      </c>
      <c r="T106">
        <v>12</v>
      </c>
      <c r="U106">
        <v>8</v>
      </c>
      <c r="V106">
        <v>1.8</v>
      </c>
      <c r="W106">
        <v>1.1000000000000001</v>
      </c>
      <c r="X106">
        <v>46.1</v>
      </c>
      <c r="Y106">
        <v>49</v>
      </c>
      <c r="CT106" t="s">
        <v>109</v>
      </c>
    </row>
    <row r="107" spans="4:98" x14ac:dyDescent="0.25">
      <c r="D107" t="s">
        <v>343</v>
      </c>
      <c r="E107" t="s">
        <v>344</v>
      </c>
      <c r="F107" t="s">
        <v>11</v>
      </c>
      <c r="G107">
        <v>100</v>
      </c>
      <c r="H107">
        <v>3.5</v>
      </c>
      <c r="I107">
        <v>2.5</v>
      </c>
      <c r="J107">
        <v>2.2000000000000002</v>
      </c>
      <c r="K107">
        <v>5.4</v>
      </c>
      <c r="L107">
        <v>0.8</v>
      </c>
      <c r="M107">
        <v>1.9</v>
      </c>
      <c r="N107">
        <v>1.2</v>
      </c>
      <c r="O107">
        <v>4.3</v>
      </c>
      <c r="P107">
        <v>4.5999999999999996</v>
      </c>
      <c r="Q107">
        <v>16.899999999999999</v>
      </c>
      <c r="R107">
        <v>20.2</v>
      </c>
      <c r="S107">
        <v>11.2</v>
      </c>
      <c r="T107">
        <v>13</v>
      </c>
      <c r="U107">
        <v>8.8000000000000007</v>
      </c>
      <c r="V107">
        <v>2.5</v>
      </c>
      <c r="W107">
        <v>1.1000000000000001</v>
      </c>
      <c r="X107">
        <v>46.9</v>
      </c>
      <c r="Y107">
        <v>50</v>
      </c>
      <c r="CT107" t="s">
        <v>110</v>
      </c>
    </row>
    <row r="108" spans="4:98" x14ac:dyDescent="0.25">
      <c r="D108" t="s">
        <v>345</v>
      </c>
      <c r="E108" t="s">
        <v>346</v>
      </c>
      <c r="F108" t="s">
        <v>11</v>
      </c>
      <c r="G108">
        <v>100</v>
      </c>
      <c r="H108">
        <v>4.8</v>
      </c>
      <c r="I108">
        <v>3.1</v>
      </c>
      <c r="J108">
        <v>2.2000000000000002</v>
      </c>
      <c r="K108">
        <v>6.1</v>
      </c>
      <c r="L108">
        <v>1.1000000000000001</v>
      </c>
      <c r="M108">
        <v>2.9</v>
      </c>
      <c r="N108">
        <v>2</v>
      </c>
      <c r="O108">
        <v>4.5999999999999996</v>
      </c>
      <c r="P108">
        <v>4.4000000000000004</v>
      </c>
      <c r="Q108">
        <v>16.100000000000001</v>
      </c>
      <c r="R108">
        <v>23</v>
      </c>
      <c r="S108">
        <v>7.7</v>
      </c>
      <c r="T108">
        <v>11.6</v>
      </c>
      <c r="U108">
        <v>7.5</v>
      </c>
      <c r="V108">
        <v>1.8</v>
      </c>
      <c r="W108">
        <v>1</v>
      </c>
      <c r="X108">
        <v>43.7</v>
      </c>
      <c r="Y108">
        <v>46</v>
      </c>
      <c r="CT108" t="s">
        <v>111</v>
      </c>
    </row>
    <row r="109" spans="4:98" x14ac:dyDescent="0.25">
      <c r="D109" t="s">
        <v>347</v>
      </c>
      <c r="E109" t="s">
        <v>348</v>
      </c>
      <c r="F109" t="s">
        <v>74</v>
      </c>
      <c r="G109">
        <v>100</v>
      </c>
      <c r="H109">
        <v>4.8</v>
      </c>
      <c r="I109">
        <v>3</v>
      </c>
      <c r="J109">
        <v>2.2999999999999998</v>
      </c>
      <c r="K109">
        <v>5.3</v>
      </c>
      <c r="L109">
        <v>1.1000000000000001</v>
      </c>
      <c r="M109">
        <v>3</v>
      </c>
      <c r="N109">
        <v>2.2000000000000002</v>
      </c>
      <c r="O109">
        <v>4.0999999999999996</v>
      </c>
      <c r="P109">
        <v>4.8</v>
      </c>
      <c r="Q109">
        <v>16.100000000000001</v>
      </c>
      <c r="R109">
        <v>23.3</v>
      </c>
      <c r="S109">
        <v>8</v>
      </c>
      <c r="T109">
        <v>10.3</v>
      </c>
      <c r="U109">
        <v>7.3</v>
      </c>
      <c r="V109">
        <v>2.5</v>
      </c>
      <c r="W109">
        <v>1.8</v>
      </c>
      <c r="X109">
        <v>44.3</v>
      </c>
      <c r="Y109">
        <v>47</v>
      </c>
      <c r="CT109" t="s">
        <v>112</v>
      </c>
    </row>
    <row r="110" spans="4:98" x14ac:dyDescent="0.25">
      <c r="D110" t="s">
        <v>349</v>
      </c>
      <c r="E110" t="s">
        <v>350</v>
      </c>
      <c r="F110" t="s">
        <v>74</v>
      </c>
      <c r="G110">
        <v>100</v>
      </c>
      <c r="H110">
        <v>4.0999999999999996</v>
      </c>
      <c r="I110">
        <v>3.1</v>
      </c>
      <c r="J110">
        <v>2.6</v>
      </c>
      <c r="K110">
        <v>7.8</v>
      </c>
      <c r="L110">
        <v>1.3</v>
      </c>
      <c r="M110">
        <v>3.3</v>
      </c>
      <c r="N110">
        <v>1.9</v>
      </c>
      <c r="O110">
        <v>3.3</v>
      </c>
      <c r="P110">
        <v>2.9</v>
      </c>
      <c r="Q110">
        <v>15.6</v>
      </c>
      <c r="R110">
        <v>24.1</v>
      </c>
      <c r="S110">
        <v>7</v>
      </c>
      <c r="T110">
        <v>12.9</v>
      </c>
      <c r="U110">
        <v>7.8</v>
      </c>
      <c r="V110">
        <v>1.6</v>
      </c>
      <c r="W110">
        <v>0.7</v>
      </c>
      <c r="X110">
        <v>44.1</v>
      </c>
      <c r="Y110">
        <v>47</v>
      </c>
      <c r="CT110" t="s">
        <v>113</v>
      </c>
    </row>
    <row r="111" spans="4:98" x14ac:dyDescent="0.25">
      <c r="D111" t="s">
        <v>351</v>
      </c>
      <c r="E111" t="s">
        <v>352</v>
      </c>
      <c r="F111" t="s">
        <v>74</v>
      </c>
      <c r="G111">
        <v>100</v>
      </c>
      <c r="H111">
        <v>5.4</v>
      </c>
      <c r="I111">
        <v>3.2</v>
      </c>
      <c r="J111">
        <v>1.8</v>
      </c>
      <c r="K111">
        <v>5.5</v>
      </c>
      <c r="L111">
        <v>1</v>
      </c>
      <c r="M111">
        <v>2.6</v>
      </c>
      <c r="N111">
        <v>1.9</v>
      </c>
      <c r="O111">
        <v>6.2</v>
      </c>
      <c r="P111">
        <v>5.2</v>
      </c>
      <c r="Q111">
        <v>16.600000000000001</v>
      </c>
      <c r="R111">
        <v>21.9</v>
      </c>
      <c r="S111">
        <v>7.9</v>
      </c>
      <c r="T111">
        <v>11.7</v>
      </c>
      <c r="U111">
        <v>7.5</v>
      </c>
      <c r="V111">
        <v>1.1000000000000001</v>
      </c>
      <c r="W111">
        <v>0.5</v>
      </c>
      <c r="X111">
        <v>42.8</v>
      </c>
      <c r="Y111">
        <v>45</v>
      </c>
      <c r="CT111" t="s">
        <v>114</v>
      </c>
    </row>
    <row r="112" spans="4:98" x14ac:dyDescent="0.25">
      <c r="D112" t="s">
        <v>77</v>
      </c>
      <c r="E112" t="s">
        <v>353</v>
      </c>
      <c r="F112" t="s">
        <v>153</v>
      </c>
      <c r="G112">
        <v>100</v>
      </c>
      <c r="H112">
        <v>5.6</v>
      </c>
      <c r="I112">
        <v>3.2</v>
      </c>
      <c r="J112">
        <v>2.2000000000000002</v>
      </c>
      <c r="K112">
        <v>5.7</v>
      </c>
      <c r="L112">
        <v>1.2</v>
      </c>
      <c r="M112">
        <v>2.2999999999999998</v>
      </c>
      <c r="N112">
        <v>3.3</v>
      </c>
      <c r="O112">
        <v>8.1999999999999993</v>
      </c>
      <c r="P112">
        <v>6.7</v>
      </c>
      <c r="Q112">
        <v>18</v>
      </c>
      <c r="R112">
        <v>19.399999999999999</v>
      </c>
      <c r="S112">
        <v>6.8</v>
      </c>
      <c r="T112">
        <v>9.6999999999999993</v>
      </c>
      <c r="U112">
        <v>5.7</v>
      </c>
      <c r="V112">
        <v>1.4</v>
      </c>
      <c r="W112">
        <v>0.7</v>
      </c>
      <c r="X112">
        <v>40</v>
      </c>
      <c r="Y112">
        <v>40</v>
      </c>
      <c r="CT112" t="s">
        <v>115</v>
      </c>
    </row>
    <row r="113" spans="4:98" x14ac:dyDescent="0.25">
      <c r="D113" t="s">
        <v>354</v>
      </c>
      <c r="E113" t="s">
        <v>355</v>
      </c>
      <c r="F113" t="s">
        <v>11</v>
      </c>
      <c r="G113">
        <v>100</v>
      </c>
      <c r="H113">
        <v>3.8</v>
      </c>
      <c r="I113">
        <v>3.8</v>
      </c>
      <c r="J113">
        <v>2.4</v>
      </c>
      <c r="K113">
        <v>8.3000000000000007</v>
      </c>
      <c r="L113">
        <v>2.1</v>
      </c>
      <c r="M113">
        <v>2.6</v>
      </c>
      <c r="N113">
        <v>1.4</v>
      </c>
      <c r="O113">
        <v>4.2</v>
      </c>
      <c r="P113">
        <v>3.4</v>
      </c>
      <c r="Q113">
        <v>21</v>
      </c>
      <c r="R113">
        <v>19.100000000000001</v>
      </c>
      <c r="S113">
        <v>5.3</v>
      </c>
      <c r="T113">
        <v>7.5</v>
      </c>
      <c r="U113">
        <v>9.8000000000000007</v>
      </c>
      <c r="V113">
        <v>2.6</v>
      </c>
      <c r="W113">
        <v>2.9</v>
      </c>
      <c r="X113">
        <v>43.3</v>
      </c>
      <c r="Y113">
        <v>43</v>
      </c>
      <c r="CT113" t="s">
        <v>116</v>
      </c>
    </row>
    <row r="114" spans="4:98" x14ac:dyDescent="0.25">
      <c r="D114" t="s">
        <v>356</v>
      </c>
      <c r="E114" t="s">
        <v>357</v>
      </c>
      <c r="F114" t="s">
        <v>11</v>
      </c>
      <c r="G114">
        <v>100</v>
      </c>
      <c r="H114">
        <v>8</v>
      </c>
      <c r="I114">
        <v>2.7</v>
      </c>
      <c r="J114">
        <v>1.9</v>
      </c>
      <c r="K114">
        <v>3.4</v>
      </c>
      <c r="L114">
        <v>0.6</v>
      </c>
      <c r="M114">
        <v>2.9</v>
      </c>
      <c r="N114">
        <v>12.9</v>
      </c>
      <c r="O114">
        <v>21.7</v>
      </c>
      <c r="P114">
        <v>13</v>
      </c>
      <c r="Q114">
        <v>16.5</v>
      </c>
      <c r="R114">
        <v>8</v>
      </c>
      <c r="S114">
        <v>2.2000000000000002</v>
      </c>
      <c r="T114">
        <v>3.1</v>
      </c>
      <c r="U114">
        <v>2</v>
      </c>
      <c r="V114">
        <v>0.6</v>
      </c>
      <c r="W114">
        <v>0.5</v>
      </c>
      <c r="X114">
        <v>28.3</v>
      </c>
      <c r="Y114">
        <v>23</v>
      </c>
      <c r="CT114" t="s">
        <v>117</v>
      </c>
    </row>
    <row r="115" spans="4:98" x14ac:dyDescent="0.25">
      <c r="D115" t="s">
        <v>356</v>
      </c>
      <c r="E115" t="s">
        <v>358</v>
      </c>
      <c r="F115" t="s">
        <v>74</v>
      </c>
      <c r="G115">
        <v>100</v>
      </c>
      <c r="H115">
        <v>8</v>
      </c>
      <c r="I115">
        <v>2.7</v>
      </c>
      <c r="J115">
        <v>1.9</v>
      </c>
      <c r="K115">
        <v>3.4</v>
      </c>
      <c r="L115">
        <v>0.6</v>
      </c>
      <c r="M115">
        <v>2.9</v>
      </c>
      <c r="N115">
        <v>12.9</v>
      </c>
      <c r="O115">
        <v>21.7</v>
      </c>
      <c r="P115">
        <v>13</v>
      </c>
      <c r="Q115">
        <v>16.5</v>
      </c>
      <c r="R115">
        <v>8</v>
      </c>
      <c r="S115">
        <v>2.2000000000000002</v>
      </c>
      <c r="T115">
        <v>3.1</v>
      </c>
      <c r="U115">
        <v>2</v>
      </c>
      <c r="V115">
        <v>0.6</v>
      </c>
      <c r="W115">
        <v>0.5</v>
      </c>
      <c r="X115">
        <v>28.3</v>
      </c>
      <c r="Y115">
        <v>23</v>
      </c>
      <c r="CT115" t="s">
        <v>118</v>
      </c>
    </row>
    <row r="116" spans="4:98" x14ac:dyDescent="0.25">
      <c r="D116" t="s">
        <v>359</v>
      </c>
      <c r="E116" t="s">
        <v>360</v>
      </c>
      <c r="F116" t="s">
        <v>11</v>
      </c>
      <c r="G116">
        <v>100</v>
      </c>
      <c r="H116">
        <v>2.2000000000000002</v>
      </c>
      <c r="I116">
        <v>1.1000000000000001</v>
      </c>
      <c r="J116">
        <v>1.7</v>
      </c>
      <c r="K116">
        <v>7</v>
      </c>
      <c r="L116">
        <v>1.4</v>
      </c>
      <c r="M116">
        <v>1.4</v>
      </c>
      <c r="N116">
        <v>0.8</v>
      </c>
      <c r="O116">
        <v>1.7</v>
      </c>
      <c r="P116">
        <v>1.4</v>
      </c>
      <c r="Q116">
        <v>10.9</v>
      </c>
      <c r="R116">
        <v>23</v>
      </c>
      <c r="S116">
        <v>9.5</v>
      </c>
      <c r="T116">
        <v>19.899999999999999</v>
      </c>
      <c r="U116">
        <v>14</v>
      </c>
      <c r="V116">
        <v>3.6</v>
      </c>
      <c r="W116">
        <v>0.3</v>
      </c>
      <c r="X116">
        <v>53</v>
      </c>
      <c r="Y116">
        <v>58</v>
      </c>
      <c r="CT116" t="s">
        <v>119</v>
      </c>
    </row>
    <row r="117" spans="4:98" x14ac:dyDescent="0.25">
      <c r="D117" t="s">
        <v>361</v>
      </c>
      <c r="E117" t="s">
        <v>362</v>
      </c>
      <c r="F117" t="s">
        <v>11</v>
      </c>
      <c r="G117">
        <v>100</v>
      </c>
      <c r="H117">
        <v>7.6</v>
      </c>
      <c r="I117">
        <v>3</v>
      </c>
      <c r="J117">
        <v>3</v>
      </c>
      <c r="K117">
        <v>5.6</v>
      </c>
      <c r="L117">
        <v>0.5</v>
      </c>
      <c r="M117">
        <v>1</v>
      </c>
      <c r="N117">
        <v>1</v>
      </c>
      <c r="O117">
        <v>2</v>
      </c>
      <c r="P117">
        <v>3</v>
      </c>
      <c r="Q117">
        <v>18.2</v>
      </c>
      <c r="R117">
        <v>16.7</v>
      </c>
      <c r="S117">
        <v>11.1</v>
      </c>
      <c r="T117">
        <v>17.7</v>
      </c>
      <c r="U117">
        <v>8.6</v>
      </c>
      <c r="V117">
        <v>0.5</v>
      </c>
      <c r="W117">
        <v>0.5</v>
      </c>
      <c r="X117">
        <v>45.1</v>
      </c>
      <c r="Y117">
        <v>50</v>
      </c>
      <c r="CT117" t="s">
        <v>120</v>
      </c>
    </row>
    <row r="118" spans="4:98" x14ac:dyDescent="0.25">
      <c r="D118" t="s">
        <v>363</v>
      </c>
      <c r="E118" t="s">
        <v>364</v>
      </c>
      <c r="F118" t="s">
        <v>11</v>
      </c>
      <c r="G118">
        <v>100</v>
      </c>
      <c r="H118">
        <v>2.2999999999999998</v>
      </c>
      <c r="I118">
        <v>4.0999999999999996</v>
      </c>
      <c r="J118">
        <v>1.4</v>
      </c>
      <c r="K118">
        <v>4.5</v>
      </c>
      <c r="L118">
        <v>1.4</v>
      </c>
      <c r="M118">
        <v>1.4</v>
      </c>
      <c r="N118">
        <v>1.8</v>
      </c>
      <c r="O118">
        <v>3.6</v>
      </c>
      <c r="P118">
        <v>4.5</v>
      </c>
      <c r="Q118">
        <v>13.5</v>
      </c>
      <c r="R118">
        <v>26.6</v>
      </c>
      <c r="S118">
        <v>12.2</v>
      </c>
      <c r="T118">
        <v>14.9</v>
      </c>
      <c r="U118">
        <v>5.4</v>
      </c>
      <c r="V118">
        <v>2.2999999999999998</v>
      </c>
      <c r="W118">
        <v>0.5</v>
      </c>
      <c r="X118">
        <v>47.8</v>
      </c>
      <c r="Y118">
        <v>54.5</v>
      </c>
      <c r="CT118" t="s">
        <v>121</v>
      </c>
    </row>
    <row r="119" spans="4:98" x14ac:dyDescent="0.25">
      <c r="D119" t="s">
        <v>365</v>
      </c>
      <c r="E119" t="s">
        <v>366</v>
      </c>
      <c r="F119" t="s">
        <v>11</v>
      </c>
      <c r="G119" t="s">
        <v>18</v>
      </c>
      <c r="H119" t="s">
        <v>18</v>
      </c>
      <c r="I119" t="s">
        <v>18</v>
      </c>
      <c r="J119" t="s">
        <v>18</v>
      </c>
      <c r="K119" t="s">
        <v>18</v>
      </c>
      <c r="L119" t="s">
        <v>18</v>
      </c>
      <c r="M119" t="s">
        <v>18</v>
      </c>
      <c r="N119" t="s">
        <v>18</v>
      </c>
      <c r="O119" t="s">
        <v>18</v>
      </c>
      <c r="P119" t="s">
        <v>18</v>
      </c>
      <c r="Q119" t="s">
        <v>18</v>
      </c>
      <c r="R119" t="s">
        <v>18</v>
      </c>
      <c r="S119" t="s">
        <v>18</v>
      </c>
      <c r="T119" t="s">
        <v>18</v>
      </c>
      <c r="U119" t="s">
        <v>18</v>
      </c>
      <c r="V119" t="s">
        <v>18</v>
      </c>
      <c r="W119" t="s">
        <v>18</v>
      </c>
      <c r="X119" t="s">
        <v>18</v>
      </c>
      <c r="Y119" t="s">
        <v>18</v>
      </c>
      <c r="CT119" t="s">
        <v>122</v>
      </c>
    </row>
    <row r="120" spans="4:98" x14ac:dyDescent="0.25">
      <c r="D120" t="s">
        <v>367</v>
      </c>
      <c r="E120" t="s">
        <v>368</v>
      </c>
      <c r="F120" t="s">
        <v>11</v>
      </c>
      <c r="G120">
        <v>100</v>
      </c>
      <c r="H120">
        <v>2.8</v>
      </c>
      <c r="I120">
        <v>3.5</v>
      </c>
      <c r="J120">
        <v>0.7</v>
      </c>
      <c r="K120">
        <v>6.3</v>
      </c>
      <c r="L120">
        <v>1.4</v>
      </c>
      <c r="M120">
        <v>5.6</v>
      </c>
      <c r="N120">
        <v>1.4</v>
      </c>
      <c r="O120">
        <v>4.2</v>
      </c>
      <c r="P120">
        <v>2.8</v>
      </c>
      <c r="Q120">
        <v>18.899999999999999</v>
      </c>
      <c r="R120">
        <v>31.5</v>
      </c>
      <c r="S120">
        <v>5.6</v>
      </c>
      <c r="T120">
        <v>13.3</v>
      </c>
      <c r="U120">
        <v>0.7</v>
      </c>
      <c r="V120">
        <v>1.4</v>
      </c>
      <c r="W120">
        <v>0</v>
      </c>
      <c r="X120">
        <v>42</v>
      </c>
      <c r="Y120">
        <v>47</v>
      </c>
      <c r="CT120" t="s">
        <v>123</v>
      </c>
    </row>
    <row r="121" spans="4:98" x14ac:dyDescent="0.25">
      <c r="D121" t="s">
        <v>369</v>
      </c>
      <c r="E121" t="s">
        <v>370</v>
      </c>
      <c r="F121" t="s">
        <v>11</v>
      </c>
      <c r="G121">
        <v>100</v>
      </c>
      <c r="H121">
        <v>2.2000000000000002</v>
      </c>
      <c r="I121">
        <v>1.1000000000000001</v>
      </c>
      <c r="J121">
        <v>1.1000000000000001</v>
      </c>
      <c r="K121">
        <v>3.9</v>
      </c>
      <c r="L121">
        <v>1.1000000000000001</v>
      </c>
      <c r="M121">
        <v>2.2000000000000002</v>
      </c>
      <c r="N121">
        <v>1.1000000000000001</v>
      </c>
      <c r="O121">
        <v>3.4</v>
      </c>
      <c r="P121">
        <v>5</v>
      </c>
      <c r="Q121">
        <v>11.2</v>
      </c>
      <c r="R121">
        <v>26.3</v>
      </c>
      <c r="S121">
        <v>6.1</v>
      </c>
      <c r="T121">
        <v>16.8</v>
      </c>
      <c r="U121">
        <v>16.2</v>
      </c>
      <c r="V121">
        <v>2.2000000000000002</v>
      </c>
      <c r="W121">
        <v>0</v>
      </c>
      <c r="X121">
        <v>52.1</v>
      </c>
      <c r="Y121">
        <v>56</v>
      </c>
      <c r="CT121" t="s">
        <v>124</v>
      </c>
    </row>
    <row r="122" spans="4:98" x14ac:dyDescent="0.25">
      <c r="D122" t="s">
        <v>371</v>
      </c>
      <c r="E122" t="s">
        <v>372</v>
      </c>
      <c r="F122" t="s">
        <v>74</v>
      </c>
      <c r="G122">
        <v>100</v>
      </c>
      <c r="H122">
        <v>2.8</v>
      </c>
      <c r="I122">
        <v>2.6</v>
      </c>
      <c r="J122">
        <v>1.8</v>
      </c>
      <c r="K122">
        <v>4.3</v>
      </c>
      <c r="L122">
        <v>0.9</v>
      </c>
      <c r="M122">
        <v>1.8</v>
      </c>
      <c r="N122">
        <v>1.7</v>
      </c>
      <c r="O122">
        <v>4.4000000000000004</v>
      </c>
      <c r="P122">
        <v>3.8</v>
      </c>
      <c r="Q122">
        <v>15.3</v>
      </c>
      <c r="R122">
        <v>24.8</v>
      </c>
      <c r="S122">
        <v>9.9</v>
      </c>
      <c r="T122">
        <v>17</v>
      </c>
      <c r="U122">
        <v>7.2</v>
      </c>
      <c r="V122">
        <v>1.5</v>
      </c>
      <c r="W122">
        <v>0.3</v>
      </c>
      <c r="X122">
        <v>47.5</v>
      </c>
      <c r="Y122">
        <v>51</v>
      </c>
      <c r="CT122" t="s">
        <v>125</v>
      </c>
    </row>
    <row r="123" spans="4:98" x14ac:dyDescent="0.25">
      <c r="D123" t="s">
        <v>373</v>
      </c>
      <c r="E123" t="s">
        <v>374</v>
      </c>
      <c r="F123" t="s">
        <v>11</v>
      </c>
      <c r="G123">
        <v>100</v>
      </c>
      <c r="H123">
        <v>1.4</v>
      </c>
      <c r="I123">
        <v>2.1</v>
      </c>
      <c r="J123">
        <v>1.4</v>
      </c>
      <c r="K123">
        <v>3.4</v>
      </c>
      <c r="L123">
        <v>1.4</v>
      </c>
      <c r="M123">
        <v>0.7</v>
      </c>
      <c r="N123">
        <v>0.7</v>
      </c>
      <c r="O123">
        <v>3.4</v>
      </c>
      <c r="P123">
        <v>2.1</v>
      </c>
      <c r="Q123">
        <v>12.4</v>
      </c>
      <c r="R123">
        <v>21.4</v>
      </c>
      <c r="S123">
        <v>19.3</v>
      </c>
      <c r="T123">
        <v>20.7</v>
      </c>
      <c r="U123">
        <v>6.9</v>
      </c>
      <c r="V123">
        <v>2.1</v>
      </c>
      <c r="W123">
        <v>0.7</v>
      </c>
      <c r="X123">
        <v>52.4</v>
      </c>
      <c r="Y123">
        <v>59</v>
      </c>
      <c r="CT123" t="s">
        <v>126</v>
      </c>
    </row>
    <row r="124" spans="4:98" x14ac:dyDescent="0.25">
      <c r="D124" t="s">
        <v>375</v>
      </c>
      <c r="E124" t="s">
        <v>376</v>
      </c>
      <c r="F124" t="s">
        <v>11</v>
      </c>
      <c r="G124">
        <v>100</v>
      </c>
      <c r="H124">
        <v>5.6</v>
      </c>
      <c r="I124">
        <v>0</v>
      </c>
      <c r="J124">
        <v>2.8</v>
      </c>
      <c r="K124">
        <v>3.7</v>
      </c>
      <c r="L124">
        <v>0</v>
      </c>
      <c r="M124">
        <v>0</v>
      </c>
      <c r="N124">
        <v>3.7</v>
      </c>
      <c r="O124">
        <v>1.9</v>
      </c>
      <c r="P124">
        <v>1.9</v>
      </c>
      <c r="Q124">
        <v>11.2</v>
      </c>
      <c r="R124">
        <v>19.600000000000001</v>
      </c>
      <c r="S124">
        <v>16.8</v>
      </c>
      <c r="T124">
        <v>19.600000000000001</v>
      </c>
      <c r="U124">
        <v>9.3000000000000007</v>
      </c>
      <c r="V124">
        <v>2.8</v>
      </c>
      <c r="W124">
        <v>0.9</v>
      </c>
      <c r="X124">
        <v>51.6</v>
      </c>
      <c r="Y124">
        <v>58</v>
      </c>
      <c r="CT124" t="s">
        <v>127</v>
      </c>
    </row>
    <row r="125" spans="4:98" x14ac:dyDescent="0.25">
      <c r="D125" t="s">
        <v>377</v>
      </c>
      <c r="E125" t="s">
        <v>378</v>
      </c>
      <c r="F125" t="s">
        <v>11</v>
      </c>
      <c r="G125">
        <v>100</v>
      </c>
      <c r="H125">
        <v>1.5</v>
      </c>
      <c r="I125">
        <v>2.5</v>
      </c>
      <c r="J125">
        <v>3</v>
      </c>
      <c r="K125">
        <v>4.5</v>
      </c>
      <c r="L125">
        <v>3.5</v>
      </c>
      <c r="M125">
        <v>3.5</v>
      </c>
      <c r="N125">
        <v>2</v>
      </c>
      <c r="O125">
        <v>2</v>
      </c>
      <c r="P125">
        <v>2.5</v>
      </c>
      <c r="Q125">
        <v>15.1</v>
      </c>
      <c r="R125">
        <v>29.6</v>
      </c>
      <c r="S125">
        <v>9</v>
      </c>
      <c r="T125">
        <v>14.1</v>
      </c>
      <c r="U125">
        <v>5.5</v>
      </c>
      <c r="V125">
        <v>0.5</v>
      </c>
      <c r="W125">
        <v>1</v>
      </c>
      <c r="X125">
        <v>45.6</v>
      </c>
      <c r="Y125">
        <v>49</v>
      </c>
    </row>
    <row r="126" spans="4:98" x14ac:dyDescent="0.25">
      <c r="D126" t="s">
        <v>379</v>
      </c>
      <c r="E126" t="s">
        <v>380</v>
      </c>
      <c r="F126" t="s">
        <v>11</v>
      </c>
      <c r="G126">
        <v>100</v>
      </c>
      <c r="H126">
        <v>4.8</v>
      </c>
      <c r="I126">
        <v>3</v>
      </c>
      <c r="J126">
        <v>1.5</v>
      </c>
      <c r="K126">
        <v>4.4000000000000004</v>
      </c>
      <c r="L126">
        <v>0.7</v>
      </c>
      <c r="M126">
        <v>0.7</v>
      </c>
      <c r="N126">
        <v>0.4</v>
      </c>
      <c r="O126">
        <v>2.6</v>
      </c>
      <c r="P126">
        <v>2.2000000000000002</v>
      </c>
      <c r="Q126">
        <v>17.3</v>
      </c>
      <c r="R126">
        <v>25.1</v>
      </c>
      <c r="S126">
        <v>15.1</v>
      </c>
      <c r="T126">
        <v>13.3</v>
      </c>
      <c r="U126">
        <v>7</v>
      </c>
      <c r="V126">
        <v>1.5</v>
      </c>
      <c r="W126">
        <v>0.4</v>
      </c>
      <c r="X126">
        <v>48</v>
      </c>
      <c r="Y126">
        <v>53</v>
      </c>
    </row>
    <row r="127" spans="4:98" x14ac:dyDescent="0.25">
      <c r="D127" t="s">
        <v>381</v>
      </c>
      <c r="E127" t="s">
        <v>382</v>
      </c>
      <c r="F127" t="s">
        <v>11</v>
      </c>
      <c r="G127" t="s">
        <v>18</v>
      </c>
      <c r="H127" t="s">
        <v>18</v>
      </c>
      <c r="I127" t="s">
        <v>18</v>
      </c>
      <c r="J127" t="s">
        <v>18</v>
      </c>
      <c r="K127" t="s">
        <v>18</v>
      </c>
      <c r="L127" t="s">
        <v>18</v>
      </c>
      <c r="M127" t="s">
        <v>18</v>
      </c>
      <c r="N127" t="s">
        <v>18</v>
      </c>
      <c r="O127" t="s">
        <v>18</v>
      </c>
      <c r="P127" t="s">
        <v>18</v>
      </c>
      <c r="Q127" t="s">
        <v>18</v>
      </c>
      <c r="R127" t="s">
        <v>18</v>
      </c>
      <c r="S127" t="s">
        <v>18</v>
      </c>
      <c r="T127" t="s">
        <v>18</v>
      </c>
      <c r="U127" t="s">
        <v>18</v>
      </c>
      <c r="V127" t="s">
        <v>18</v>
      </c>
      <c r="W127" t="s">
        <v>18</v>
      </c>
      <c r="X127" t="s">
        <v>18</v>
      </c>
      <c r="Y127" t="s">
        <v>18</v>
      </c>
    </row>
    <row r="128" spans="4:98" x14ac:dyDescent="0.25">
      <c r="D128" t="s">
        <v>383</v>
      </c>
      <c r="E128" t="s">
        <v>384</v>
      </c>
      <c r="F128" t="s">
        <v>11</v>
      </c>
      <c r="G128" t="s">
        <v>18</v>
      </c>
      <c r="H128" t="s">
        <v>18</v>
      </c>
      <c r="I128" t="s">
        <v>18</v>
      </c>
      <c r="J128" t="s">
        <v>18</v>
      </c>
      <c r="K128" t="s">
        <v>18</v>
      </c>
      <c r="L128" t="s">
        <v>18</v>
      </c>
      <c r="M128" t="s">
        <v>18</v>
      </c>
      <c r="N128" t="s">
        <v>18</v>
      </c>
      <c r="O128" t="s">
        <v>18</v>
      </c>
      <c r="P128" t="s">
        <v>18</v>
      </c>
      <c r="Q128" t="s">
        <v>18</v>
      </c>
      <c r="R128" t="s">
        <v>18</v>
      </c>
      <c r="S128" t="s">
        <v>18</v>
      </c>
      <c r="T128" t="s">
        <v>18</v>
      </c>
      <c r="U128" t="s">
        <v>18</v>
      </c>
      <c r="V128" t="s">
        <v>18</v>
      </c>
      <c r="W128" t="s">
        <v>18</v>
      </c>
      <c r="X128" t="s">
        <v>18</v>
      </c>
      <c r="Y128" t="s">
        <v>18</v>
      </c>
    </row>
    <row r="129" spans="4:25" x14ac:dyDescent="0.25">
      <c r="D129" t="s">
        <v>385</v>
      </c>
      <c r="E129" t="s">
        <v>386</v>
      </c>
      <c r="F129" t="s">
        <v>11</v>
      </c>
      <c r="G129">
        <v>100</v>
      </c>
      <c r="H129">
        <v>3.3</v>
      </c>
      <c r="I129">
        <v>5.3</v>
      </c>
      <c r="J129">
        <v>2.6</v>
      </c>
      <c r="K129">
        <v>4</v>
      </c>
      <c r="L129">
        <v>0.7</v>
      </c>
      <c r="M129">
        <v>0</v>
      </c>
      <c r="N129">
        <v>0.7</v>
      </c>
      <c r="O129">
        <v>2.6</v>
      </c>
      <c r="P129">
        <v>6</v>
      </c>
      <c r="Q129">
        <v>23.8</v>
      </c>
      <c r="R129">
        <v>13.2</v>
      </c>
      <c r="S129">
        <v>10.6</v>
      </c>
      <c r="T129">
        <v>15.2</v>
      </c>
      <c r="U129">
        <v>9.9</v>
      </c>
      <c r="V129">
        <v>1.3</v>
      </c>
      <c r="W129">
        <v>0.7</v>
      </c>
      <c r="X129">
        <v>45.7</v>
      </c>
      <c r="Y129">
        <v>45</v>
      </c>
    </row>
    <row r="130" spans="4:25" x14ac:dyDescent="0.25">
      <c r="D130" t="s">
        <v>387</v>
      </c>
      <c r="E130" t="s">
        <v>388</v>
      </c>
      <c r="F130" t="s">
        <v>11</v>
      </c>
      <c r="G130">
        <v>100</v>
      </c>
      <c r="H130">
        <v>4.5</v>
      </c>
      <c r="I130">
        <v>1.8</v>
      </c>
      <c r="J130">
        <v>2.7</v>
      </c>
      <c r="K130">
        <v>8.1</v>
      </c>
      <c r="L130">
        <v>0</v>
      </c>
      <c r="M130">
        <v>2.7</v>
      </c>
      <c r="N130">
        <v>4.5</v>
      </c>
      <c r="O130">
        <v>1.8</v>
      </c>
      <c r="P130">
        <v>2.7</v>
      </c>
      <c r="Q130">
        <v>18</v>
      </c>
      <c r="R130">
        <v>21.6</v>
      </c>
      <c r="S130">
        <v>10.8</v>
      </c>
      <c r="T130">
        <v>13.5</v>
      </c>
      <c r="U130">
        <v>6.3</v>
      </c>
      <c r="V130">
        <v>0.9</v>
      </c>
      <c r="W130">
        <v>0</v>
      </c>
      <c r="X130">
        <v>43.3</v>
      </c>
      <c r="Y130">
        <v>46</v>
      </c>
    </row>
    <row r="131" spans="4:25" x14ac:dyDescent="0.25">
      <c r="D131" t="s">
        <v>389</v>
      </c>
      <c r="E131" t="s">
        <v>390</v>
      </c>
      <c r="F131" t="s">
        <v>11</v>
      </c>
      <c r="G131" t="s">
        <v>18</v>
      </c>
      <c r="H131" t="s">
        <v>18</v>
      </c>
      <c r="I131" t="s">
        <v>18</v>
      </c>
      <c r="J131" t="s">
        <v>18</v>
      </c>
      <c r="K131" t="s">
        <v>18</v>
      </c>
      <c r="L131" t="s">
        <v>18</v>
      </c>
      <c r="M131" t="s">
        <v>18</v>
      </c>
      <c r="N131" t="s">
        <v>18</v>
      </c>
      <c r="O131" t="s">
        <v>18</v>
      </c>
      <c r="P131" t="s">
        <v>18</v>
      </c>
      <c r="Q131" t="s">
        <v>18</v>
      </c>
      <c r="R131" t="s">
        <v>18</v>
      </c>
      <c r="S131" t="s">
        <v>18</v>
      </c>
      <c r="T131" t="s">
        <v>18</v>
      </c>
      <c r="U131" t="s">
        <v>18</v>
      </c>
      <c r="V131" t="s">
        <v>18</v>
      </c>
      <c r="W131" t="s">
        <v>18</v>
      </c>
      <c r="X131" t="s">
        <v>18</v>
      </c>
      <c r="Y131" t="s">
        <v>18</v>
      </c>
    </row>
    <row r="132" spans="4:25" x14ac:dyDescent="0.25">
      <c r="D132" t="s">
        <v>391</v>
      </c>
      <c r="E132" t="s">
        <v>392</v>
      </c>
      <c r="F132" t="s">
        <v>11</v>
      </c>
      <c r="G132" t="s">
        <v>18</v>
      </c>
      <c r="H132" t="s">
        <v>18</v>
      </c>
      <c r="I132" t="s">
        <v>18</v>
      </c>
      <c r="J132" t="s">
        <v>18</v>
      </c>
      <c r="K132" t="s">
        <v>18</v>
      </c>
      <c r="L132" t="s">
        <v>18</v>
      </c>
      <c r="M132" t="s">
        <v>18</v>
      </c>
      <c r="N132" t="s">
        <v>18</v>
      </c>
      <c r="O132" t="s">
        <v>18</v>
      </c>
      <c r="P132" t="s">
        <v>18</v>
      </c>
      <c r="Q132" t="s">
        <v>18</v>
      </c>
      <c r="R132" t="s">
        <v>18</v>
      </c>
      <c r="S132" t="s">
        <v>18</v>
      </c>
      <c r="T132" t="s">
        <v>18</v>
      </c>
      <c r="U132" t="s">
        <v>18</v>
      </c>
      <c r="V132" t="s">
        <v>18</v>
      </c>
      <c r="W132" t="s">
        <v>18</v>
      </c>
      <c r="X132" t="s">
        <v>18</v>
      </c>
      <c r="Y132" t="s">
        <v>18</v>
      </c>
    </row>
    <row r="133" spans="4:25" x14ac:dyDescent="0.25">
      <c r="D133" t="s">
        <v>393</v>
      </c>
      <c r="E133" t="s">
        <v>394</v>
      </c>
      <c r="F133" t="s">
        <v>11</v>
      </c>
      <c r="G133">
        <v>100</v>
      </c>
      <c r="H133">
        <v>2</v>
      </c>
      <c r="I133">
        <v>1.2</v>
      </c>
      <c r="J133">
        <v>1.7</v>
      </c>
      <c r="K133">
        <v>3.7</v>
      </c>
      <c r="L133">
        <v>0.3</v>
      </c>
      <c r="M133">
        <v>1.4</v>
      </c>
      <c r="N133">
        <v>1.7</v>
      </c>
      <c r="O133">
        <v>3.7</v>
      </c>
      <c r="P133">
        <v>4.5999999999999996</v>
      </c>
      <c r="Q133">
        <v>14.7</v>
      </c>
      <c r="R133">
        <v>24.5</v>
      </c>
      <c r="S133">
        <v>13</v>
      </c>
      <c r="T133">
        <v>17.3</v>
      </c>
      <c r="U133">
        <v>6.6</v>
      </c>
      <c r="V133">
        <v>2.6</v>
      </c>
      <c r="W133">
        <v>0.9</v>
      </c>
      <c r="X133">
        <v>49.7</v>
      </c>
      <c r="Y133">
        <v>54</v>
      </c>
    </row>
    <row r="134" spans="4:25" x14ac:dyDescent="0.25">
      <c r="D134" t="s">
        <v>395</v>
      </c>
      <c r="E134" t="s">
        <v>396</v>
      </c>
      <c r="F134" t="s">
        <v>11</v>
      </c>
      <c r="G134">
        <v>100</v>
      </c>
      <c r="H134">
        <v>1.4</v>
      </c>
      <c r="I134">
        <v>0.9</v>
      </c>
      <c r="J134">
        <v>1.9</v>
      </c>
      <c r="K134">
        <v>7.9</v>
      </c>
      <c r="L134">
        <v>0.9</v>
      </c>
      <c r="M134">
        <v>3.3</v>
      </c>
      <c r="N134">
        <v>2.8</v>
      </c>
      <c r="O134">
        <v>3.3</v>
      </c>
      <c r="P134">
        <v>0.9</v>
      </c>
      <c r="Q134">
        <v>15.8</v>
      </c>
      <c r="R134">
        <v>32.1</v>
      </c>
      <c r="S134">
        <v>12.1</v>
      </c>
      <c r="T134">
        <v>8.4</v>
      </c>
      <c r="U134">
        <v>5.6</v>
      </c>
      <c r="V134">
        <v>1.9</v>
      </c>
      <c r="W134">
        <v>0.9</v>
      </c>
      <c r="X134">
        <v>46.1</v>
      </c>
      <c r="Y134">
        <v>49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Addlebrough</v>
      </c>
      <c r="C9" t="str">
        <f>data!E9</f>
        <v>E05006273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Akebar</v>
      </c>
      <c r="C10" t="str">
        <f>data!E10</f>
        <v>E04007442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Aldbrough</v>
      </c>
      <c r="C11" t="str">
        <f>data!E11</f>
        <v>E04007443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Appleton East and West</v>
      </c>
      <c r="C12" t="str">
        <f>data!E12</f>
        <v>E04007444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Arkengarthdale</v>
      </c>
      <c r="C13" t="str">
        <f>data!E13</f>
        <v>E04007445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Arrathorne</v>
      </c>
      <c r="C14" t="str">
        <f>data!E14</f>
        <v>E04007446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Aske</v>
      </c>
      <c r="C15" t="str">
        <f>data!E15</f>
        <v>E04007447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Askrigg</v>
      </c>
      <c r="C16" t="str">
        <f>data!E16</f>
        <v>E04007448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Aysgarth</v>
      </c>
      <c r="C17" t="str">
        <f>data!E17</f>
        <v>E04007449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Bainbridge</v>
      </c>
      <c r="C18" t="str">
        <f>data!E18</f>
        <v>E04007450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Barden</v>
      </c>
      <c r="C19" t="str">
        <f>data!E19</f>
        <v>E04007451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Barton</v>
      </c>
      <c r="C20" t="str">
        <f>data!E20</f>
        <v>E04007452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Barton</v>
      </c>
      <c r="C21" t="str">
        <f>data!E21</f>
        <v>E05006274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Bellerby</v>
      </c>
      <c r="C22" t="str">
        <f>data!E22</f>
        <v>E04007453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Bishopdale</v>
      </c>
      <c r="C23" t="str">
        <f>data!E23</f>
        <v>E04007454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Bolton Castle</v>
      </c>
      <c r="C24" t="str">
        <f>data!E24</f>
        <v>E05006275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Bolton-on-Swale</v>
      </c>
      <c r="C25" t="str">
        <f>data!E25</f>
        <v>E04007455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Brompton-on-Swale</v>
      </c>
      <c r="C26" t="str">
        <f>data!E26</f>
        <v>E04007456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Brompton-on-Swale and Scorton</v>
      </c>
      <c r="C27" t="str">
        <f>data!E27</f>
        <v>E05006276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Brough with St. Giles</v>
      </c>
      <c r="C28" t="str">
        <f>data!E28</f>
        <v>E04007457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Burton-cum-Walden</v>
      </c>
      <c r="C29" t="str">
        <f>data!E29</f>
        <v>E04007458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Caldbergh with East Scrafton</v>
      </c>
      <c r="C30" t="str">
        <f>data!E30</f>
        <v>E04007459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Caldwell</v>
      </c>
      <c r="C31" t="str">
        <f>data!E31</f>
        <v>E04007460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Carlton Highdale</v>
      </c>
      <c r="C32" t="str">
        <f>data!E32</f>
        <v>E04007461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Carlton Town</v>
      </c>
      <c r="C33" t="str">
        <f>data!E33</f>
        <v>E04007462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Carperby-cum-Thoresby</v>
      </c>
      <c r="C34" t="str">
        <f>data!E34</f>
        <v>E04007463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Castle Bolton with East and West Bolton</v>
      </c>
      <c r="C35" t="str">
        <f>data!E35</f>
        <v>E04007464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Catterick</v>
      </c>
      <c r="C36" t="str">
        <f>data!E36</f>
        <v>E04007465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Catterick</v>
      </c>
      <c r="C37" t="str">
        <f>data!E37</f>
        <v>E05006277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Cleasby</v>
      </c>
      <c r="C38" t="str">
        <f>data!E38</f>
        <v>E04007466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Cliffe</v>
      </c>
      <c r="C39" t="str">
        <f>data!E39</f>
        <v>E04007467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Colburn</v>
      </c>
      <c r="C40" t="str">
        <f>data!E40</f>
        <v>E04007468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Colburn</v>
      </c>
      <c r="C41" t="str">
        <f>data!E41</f>
        <v>E05006278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Constable Burton</v>
      </c>
      <c r="C42" t="str">
        <f>data!E42</f>
        <v>E04007469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Coverham with Agglethorpe</v>
      </c>
      <c r="C43" t="str">
        <f>data!E43</f>
        <v>E04007470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Croft</v>
      </c>
      <c r="C44" t="str">
        <f>data!E44</f>
        <v>E05006279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Croft-on-Tees</v>
      </c>
      <c r="C45" t="str">
        <f>data!E45</f>
        <v>E04007471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Dalton</v>
      </c>
      <c r="C46" t="str">
        <f>data!E46</f>
        <v>E04007472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Dalton-on-Tees</v>
      </c>
      <c r="C47" t="str">
        <f>data!E47</f>
        <v>E04007473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Downholme</v>
      </c>
      <c r="C48" t="str">
        <f>data!E48</f>
        <v>E04007474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Easby</v>
      </c>
      <c r="C49" t="str">
        <f>data!E49</f>
        <v>E04007475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East Hauxwell</v>
      </c>
      <c r="C50" t="str">
        <f>data!E50</f>
        <v>E04007476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East Layton</v>
      </c>
      <c r="C51" t="str">
        <f>data!E51</f>
        <v>E04007477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East Witton</v>
      </c>
      <c r="C52" t="str">
        <f>data!E52</f>
        <v>E04007541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Ellerton Abbey</v>
      </c>
      <c r="C53" t="str">
        <f>data!E53</f>
        <v>E04007478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Ellerton-on-Swale</v>
      </c>
      <c r="C54" t="str">
        <f>data!E54</f>
        <v>E04007479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Eppleby</v>
      </c>
      <c r="C55" t="str">
        <f>data!E55</f>
        <v>E04007480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Eryholme</v>
      </c>
      <c r="C56" t="str">
        <f>data!E56</f>
        <v>E04007481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Finghall</v>
      </c>
      <c r="C57" t="str">
        <f>data!E57</f>
        <v>E04007482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Forcett and Carkin</v>
      </c>
      <c r="C58" t="str">
        <f>data!E58</f>
        <v>E04007483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Garriston</v>
      </c>
      <c r="C59" t="str">
        <f>data!E59</f>
        <v>E04007484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Gayles</v>
      </c>
      <c r="C60" t="str">
        <f>data!E60</f>
        <v>E04007485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Gilling West</v>
      </c>
      <c r="C61" t="str">
        <f>data!E61</f>
        <v>E05006280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Gilling with Hartforth and Sedbury</v>
      </c>
      <c r="C62" t="str">
        <f>data!E62</f>
        <v>E04007486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Grinton</v>
      </c>
      <c r="C63" t="str">
        <f>data!E63</f>
        <v>E04007487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Harmby</v>
      </c>
      <c r="C64" t="str">
        <f>data!E64</f>
        <v>E04007488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Hawes</v>
      </c>
      <c r="C65" t="str">
        <f>data!E65</f>
        <v>E04007489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Hawes and High Abbotside</v>
      </c>
      <c r="C66" t="str">
        <f>data!E66</f>
        <v>E05006281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High Abbotside</v>
      </c>
      <c r="C67" t="str">
        <f>data!E67</f>
        <v>E04007490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Hipswell</v>
      </c>
      <c r="C68" t="str">
        <f>data!E68</f>
        <v>E04007491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Hipswell</v>
      </c>
      <c r="C69" t="str">
        <f>data!E69</f>
        <v>E05006282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Hornby</v>
      </c>
      <c r="C70" t="str">
        <f>data!E70</f>
        <v>E04007492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Hornby Castle</v>
      </c>
      <c r="C71" t="str">
        <f>data!E71</f>
        <v>E05006283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Hudswell</v>
      </c>
      <c r="C72" t="str">
        <f>data!E72</f>
        <v>E04007493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Hunton</v>
      </c>
      <c r="C73" t="str">
        <f>data!E73</f>
        <v>E04007494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Hutton Hang</v>
      </c>
      <c r="C74" t="str">
        <f>data!E74</f>
        <v>E04007495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Kirby Hill</v>
      </c>
      <c r="C75" t="str">
        <f>data!E75</f>
        <v>E04007496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Leyburn</v>
      </c>
      <c r="C76" t="str">
        <f>data!E76</f>
        <v>E04007497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Leyburn</v>
      </c>
      <c r="C77" t="str">
        <f>data!E77</f>
        <v>E05006284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Low Abbotside</v>
      </c>
      <c r="C78" t="str">
        <f>data!E78</f>
        <v>E04007498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Lower Wensleydale</v>
      </c>
      <c r="C79" t="str">
        <f>data!E79</f>
        <v>E05006285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Manfield</v>
      </c>
      <c r="C80" t="str">
        <f>data!E80</f>
        <v>E04007499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Marrick</v>
      </c>
      <c r="C81" t="str">
        <f>data!E81</f>
        <v>E04007500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Marske</v>
      </c>
      <c r="C82" t="str">
        <f>data!E82</f>
        <v>E04007501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Melbecks</v>
      </c>
      <c r="C83" t="str">
        <f>data!E83</f>
        <v>E04007502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Melmerby</v>
      </c>
      <c r="C84" t="str">
        <f>data!E84</f>
        <v>E04007503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Melsonby</v>
      </c>
      <c r="C85" t="str">
        <f>data!E85</f>
        <v>E04007504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Melsonby</v>
      </c>
      <c r="C86" t="str">
        <f>data!E86</f>
        <v>E05006286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Middleham</v>
      </c>
      <c r="C87" t="str">
        <f>data!E87</f>
        <v>E04007505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Middleham</v>
      </c>
      <c r="C88" t="str">
        <f>data!E88</f>
        <v>E05006287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Middleton Tyas</v>
      </c>
      <c r="C89" t="str">
        <f>data!E89</f>
        <v>E04007506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Middleton Tyas</v>
      </c>
      <c r="C90" t="str">
        <f>data!E90</f>
        <v>E05006288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Moulton</v>
      </c>
      <c r="C91" t="str">
        <f>data!E91</f>
        <v>E04007507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Muker</v>
      </c>
      <c r="C92" t="str">
        <f>data!E92</f>
        <v>E04007508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New Forest</v>
      </c>
      <c r="C93" t="str">
        <f>data!E93</f>
        <v>E04007510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Newbiggin</v>
      </c>
      <c r="C94" t="str">
        <f>data!E94</f>
        <v>E04007509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Newsham</v>
      </c>
      <c r="C95" t="str">
        <f>data!E95</f>
        <v>E04007511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Ward</v>
      </c>
      <c r="B96" t="str">
        <f>data!D96</f>
        <v>Newsham with Eppleby</v>
      </c>
      <c r="C96" t="str">
        <f>data!E96</f>
        <v>E05006289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Newton Morrell</v>
      </c>
      <c r="C97" t="str">
        <f>data!E97</f>
        <v>E04007513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Newton-le-Willows</v>
      </c>
      <c r="C98" t="str">
        <f>data!E98</f>
        <v>E04007512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North Cowton</v>
      </c>
      <c r="C99" t="str">
        <f>data!E99</f>
        <v>E04007514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Publish</v>
      </c>
      <c r="B100" t="str">
        <f>data!D100</f>
        <v>North Yorkshire</v>
      </c>
      <c r="C100" t="str">
        <f>data!E100</f>
        <v>E10000023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Patrick Brompton</v>
      </c>
      <c r="C101" t="str">
        <f>data!E101</f>
        <v>E04007515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Penhill</v>
      </c>
      <c r="C102" t="str">
        <f>data!E102</f>
        <v>E05006290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Preston-under-Scar</v>
      </c>
      <c r="C103" t="str">
        <f>data!E103</f>
        <v>E04007516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Ravensworth</v>
      </c>
      <c r="C104" t="str">
        <f>data!E104</f>
        <v>E04007517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Redmire</v>
      </c>
      <c r="C105" t="str">
        <f>data!E105</f>
        <v>E04007518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Ward</v>
      </c>
      <c r="B106" t="str">
        <f>data!D106</f>
        <v>Reeth and Arkengarthdale</v>
      </c>
      <c r="C106" t="str">
        <f>data!E106</f>
        <v>E05006291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Reeth, Fremington and Healaugh</v>
      </c>
      <c r="C107" t="str">
        <f>data!E107</f>
        <v>E04007519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Richmond</v>
      </c>
      <c r="C108" t="str">
        <f>data!E108</f>
        <v>E04007520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Ward</v>
      </c>
      <c r="B109" t="str">
        <f>data!D109</f>
        <v>Richmond Central</v>
      </c>
      <c r="C109" t="str">
        <f>data!E109</f>
        <v>E05006292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Ward</v>
      </c>
      <c r="B110" t="str">
        <f>data!D110</f>
        <v>Richmond East</v>
      </c>
      <c r="C110" t="str">
        <f>data!E110</f>
        <v>E05006293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Ward</v>
      </c>
      <c r="B111" t="str">
        <f>data!D111</f>
        <v>Richmond West</v>
      </c>
      <c r="C111" t="str">
        <f>data!E111</f>
        <v>E05006294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Publish</v>
      </c>
      <c r="B112" t="str">
        <f>data!D112</f>
        <v>Richmondshire</v>
      </c>
      <c r="C112" t="str">
        <f>data!E112</f>
        <v>E07000166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Scorton</v>
      </c>
      <c r="C113" t="str">
        <f>data!E113</f>
        <v>E04007522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Scotton</v>
      </c>
      <c r="C114" t="str">
        <f>data!E114</f>
        <v>E04007523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Ward</v>
      </c>
      <c r="B115" t="str">
        <f>data!D115</f>
        <v>Scotton</v>
      </c>
      <c r="C115" t="str">
        <f>data!E115</f>
        <v>E05006295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Skeeby</v>
      </c>
      <c r="C116" t="str">
        <f>data!E116</f>
        <v>E04007524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Spennithorne</v>
      </c>
      <c r="C117" t="str">
        <f>data!E117</f>
        <v>E04007525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St. Martin's</v>
      </c>
      <c r="C118" t="str">
        <f>data!E118</f>
        <v>E04007521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Stainton</v>
      </c>
      <c r="C119" t="str">
        <f>data!E119</f>
        <v>E04007526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Stanwick St. John</v>
      </c>
      <c r="C120" t="str">
        <f>data!E120</f>
        <v>E04007527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Stapleton</v>
      </c>
      <c r="C121" t="str">
        <f>data!E121</f>
        <v>E04007528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Ward</v>
      </c>
      <c r="B122" t="str">
        <f>data!D122</f>
        <v>Swaledale</v>
      </c>
      <c r="C122" t="str">
        <f>data!E122</f>
        <v>E05006296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Thoralby</v>
      </c>
      <c r="C123" t="str">
        <f>data!E123</f>
        <v>E04007529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Thornton Rust</v>
      </c>
      <c r="C124" t="str">
        <f>data!E124</f>
        <v>E04007530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Thornton Steward</v>
      </c>
      <c r="C125" t="str">
        <f>data!E125</f>
        <v>E04007531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Tunstall</v>
      </c>
      <c r="C126" t="str">
        <f>data!E126</f>
        <v>E04007532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Uckerby</v>
      </c>
      <c r="C127" t="str">
        <f>data!E127</f>
        <v>E04007533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Walburn</v>
      </c>
      <c r="C128" t="str">
        <f>data!E128</f>
        <v>E04007534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Wensley</v>
      </c>
      <c r="C129" t="str">
        <f>data!E129</f>
        <v>E04007535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West Hauxwell</v>
      </c>
      <c r="C130" t="str">
        <f>data!E130</f>
        <v>E04007536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West Layton</v>
      </c>
      <c r="C131" t="str">
        <f>data!E131</f>
        <v>E04007537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West Scrafton</v>
      </c>
      <c r="C132" t="str">
        <f>data!E132</f>
        <v>E04007538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West Witton</v>
      </c>
      <c r="C133" t="str">
        <f>data!E133</f>
        <v>E04007539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Whashton</v>
      </c>
      <c r="C134" t="str">
        <f>data!E134</f>
        <v>E04007540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Akebar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E04007442</v>
      </c>
      <c r="I5" s="3" t="s">
        <v>159</v>
      </c>
      <c r="L5" s="4" t="str">
        <f>IF(ISERROR(VLOOKUP(I5,E5:F302,2,FALSE)),"",VLOOKUP(I5,E5:F302,2,FALSE))</f>
        <v>E04007442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Aldbrough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E04007443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Appleton East and West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E04007444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North Yorkshire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5.2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17.899999999999999</v>
      </c>
      <c r="X7" s="7">
        <f>IF(ISERROR(VLOOKUP($L$7,data!$E$9:$T$600,14,FALSE)),"",VLOOKUP($L$7,data!$E$9:$T$600,14,FALSE))</f>
        <v>21.7</v>
      </c>
      <c r="Y7" s="7">
        <f>IF(ISERROR(VLOOKUP($L$7,data!$E$9:$T$600,15,FALSE)),"",VLOOKUP($L$7,data!$E$9:$T$600,15,FALSE))</f>
        <v>7.5</v>
      </c>
      <c r="Z7" s="7">
        <f>IF(ISERROR(VLOOKUP($L$7,data!$E$9:$T$600,16,FALSE)),"",VLOOKUP($L$7,data!$E$9:$T$600,16,FALSE))</f>
        <v>10.9</v>
      </c>
      <c r="AA7" s="7">
        <f>IF(ISERROR(VLOOKUP($L$7,data!$E$9:$Y$600,17,FALSE)),"",VLOOKUP($L$7,data!$E$9:$Y$600,17,FALSE))</f>
        <v>6.9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42.8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Arkengarthdale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E04007445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Richmondshire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E07000166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5.6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2.2999999999999998</v>
      </c>
      <c r="T8" s="7">
        <f>IF(ISERROR(VLOOKUP($L$8,data!$E$9:$T$600,10,FALSE)),"",VLOOKUP($L$8,data!$E$9:$T$600,10,FALSE))</f>
        <v>3.3</v>
      </c>
      <c r="U8" s="7">
        <f>IF(ISERROR(VLOOKUP($L$8,data!$E$9:$T$600,11,FALSE)),"",VLOOKUP($L$8,data!$E$9:$T$600,11,FALSE))</f>
        <v>8.1999999999999993</v>
      </c>
      <c r="V8" s="7">
        <f>IF(ISERROR(VLOOKUP($L$8,data!$E$9:$T$600,12,FALSE)),"",VLOOKUP($L$8,data!$E$9:$T$600,12,FALSE))</f>
        <v>6.7</v>
      </c>
      <c r="W8" s="7">
        <f>IF(ISERROR(VLOOKUP($L$8,data!$E$9:$T$600,13,FALSE)),"",VLOOKUP($L$8,data!$E$9:$T$600,13,FALSE))</f>
        <v>18</v>
      </c>
      <c r="X8" s="7">
        <f>IF(ISERROR(VLOOKUP($L$8,data!$E$9:$T$600,14,FALSE)),"",VLOOKUP($L$8,data!$E$9:$T$600,14,FALSE))</f>
        <v>19.399999999999999</v>
      </c>
      <c r="Y8" s="7">
        <f>IF(ISERROR(VLOOKUP($L$8,data!$E$9:$T$600,15,FALSE)),"",VLOOKUP($L$8,data!$E$9:$T$600,15,FALSE))</f>
        <v>6.8</v>
      </c>
      <c r="Z8" s="7">
        <f>IF(ISERROR(VLOOKUP($L$8,data!$E$9:$T$600,16,FALSE)),"",VLOOKUP($L$8,data!$E$9:$T$600,16,FALSE))</f>
        <v>9.6999999999999993</v>
      </c>
      <c r="AA8" s="7">
        <f>IF(ISERROR(VLOOKUP($L$8,data!$E$9:$Y$600,17,FALSE)),"",VLOOKUP($L$8,data!$E$9:$Y$600,17,FALSE))</f>
        <v>5.7</v>
      </c>
      <c r="AB8" s="7">
        <f>IF(ISERROR(VLOOKUP($L$8,data!$E$9:$Y$600,18,FALSE)),"",VLOOKUP($L$8,data!$E$9:$Y$600,18,FALSE))</f>
        <v>1.4</v>
      </c>
      <c r="AC8" s="7">
        <f>IF(ISERROR(VLOOKUP($L$8,data!$E$9:$Y$600,19,FALSE)),"",VLOOKUP($L$8,data!$E$9:$Y$600,19,FALSE))</f>
        <v>0.7</v>
      </c>
      <c r="AD8" s="7">
        <f>IF(ISERROR(VLOOKUP($L$8,data!$E$9:$Y$600,20,FALSE)),"",VLOOKUP($L$8,data!$E$9:$Y$600,20,FALSE))</f>
        <v>40</v>
      </c>
      <c r="AE8" s="7">
        <f>IF(ISERROR(VLOOKUP($L$8,data!$E$9:$Y$600,21,FALSE)),"",VLOOKUP($L$8,data!$E$9:$Y$600,21,FALSE))</f>
        <v>40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Arrathorne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E04007446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Aske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E04007447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Askrigg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E04007448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Aysgarth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E04007449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Bainbridge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E04007450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Barden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E04007451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Barton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E04007452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Bellerby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E04007453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Bishopdale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E04007454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Bolton-on-Swale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E04007455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Brompton-on-Swale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E04007456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Brough with St. Giles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E04007457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Burton-cum-Walden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E04007458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Caldbergh with East Scrafton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E04007459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Caldwell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E04007460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Carlton Highdale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E04007461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Carlton Town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E04007462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Carperby-cum-Thoresby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E04007463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Castle Bolton with East and West Bolton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E04007464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Catterick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E04007465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Cleasby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E04007466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Cliffe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E04007467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Colburn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E04007468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Constable Burton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E04007469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Coverham with Agglethorpe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E04007470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Croft-on-Tees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E04007471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Dalton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E04007472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Dalton-on-Tees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E04007473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Downholme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E04007474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Easby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E04007475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East Hauxwell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E04007476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East Layton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E04007477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East Witton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E04007541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Ellerton Abbey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E04007478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Ellerton-on-Swale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E04007479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Eppleby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E04007480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Eryholme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E04007481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Finghall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E04007482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Forcett and Carkin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E04007483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Garriston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E04007484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Gayles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E04007485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Gilling with Hartforth and Sedbury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E04007486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Grinton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E04007487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Harmby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E04007488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Hawes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E04007489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High Abbotside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E04007490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Hipswell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E04007491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Hornby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E04007492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Hudswell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E04007493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Hunton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E04007494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Hutton Hang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E04007495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Kirby Hill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E04007496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Leyburn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E04007497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Low Abbotside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E04007498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Manfield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E04007499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Marrick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E04007500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Marske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E04007501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Melbecks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E04007502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Melmerby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E04007503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Melsonby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E04007504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Middleham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E04007505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Middleton Tyas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E04007506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Moulton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E04007507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Muker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E04007508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New Forest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E04007510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Newbiggin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E04007509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Newsham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E04007511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Newton Morrell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E04007513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Newton-le-Willows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E04007512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North Cowton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E04007514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Patrick Brompton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E04007515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Preston-under-Scar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E04007516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Ravensworth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E04007517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Redmire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E04007518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Reeth, Fremington and Healaugh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E04007519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Richmond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E04007520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Scorton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E04007522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Scotton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E04007523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Skeeby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E04007524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Spennithorne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E04007525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St. Martin's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E04007521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Stainton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E04007526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Stanwick St. John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E04007527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Stapleton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E04007528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Thoralby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E04007529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Thornton Rust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E04007530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Thornton Steward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E04007531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Tunstall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E04007532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Uckerby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E04007533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Walburn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E04007534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Wensley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E04007535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West Hauxwell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E04007536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West Layton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E04007537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West Scrafton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E04007538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West Witton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E04007539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Whashton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E04007540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JlHfZf3PewThWXpLAPc09CFE5Ufsu/Cm7MpPetWSqLuquenJUQsjjqe9BR6aJjWlSQRQddHXcw/dJiDCwJSwjg==" saltValue="91GN4UVYsWLKnOafbgiu4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2013-06-27T14:42:51Z</dcterms:modified>
</cp:coreProperties>
</file>