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35" windowWidth="23955" windowHeight="9795" firstSheet="1" activeTab="1"/>
  </bookViews>
  <sheets>
    <sheet name="data" sheetId="1" state="veryHidden" r:id="rId1"/>
    <sheet name="front sheet" sheetId="2" r:id="rId2"/>
    <sheet name="Sheet3" sheetId="3" state="veryHidden" r:id="rId3"/>
  </sheets>
  <calcPr calcId="125725"/>
</workbook>
</file>

<file path=xl/calcChain.xml><?xml version="1.0" encoding="utf-8"?>
<calcChain xmlns="http://schemas.openxmlformats.org/spreadsheetml/2006/main">
  <c r="C11" i="2"/>
  <c r="D11" s="1"/>
  <c r="D6"/>
  <c r="C14" s="1"/>
  <c r="E14" s="1"/>
  <c r="C24" l="1"/>
  <c r="C16"/>
  <c r="G14"/>
  <c r="F14"/>
  <c r="G11"/>
  <c r="D14"/>
  <c r="F11"/>
  <c r="E11"/>
</calcChain>
</file>

<file path=xl/sharedStrings.xml><?xml version="1.0" encoding="utf-8"?>
<sst xmlns="http://schemas.openxmlformats.org/spreadsheetml/2006/main" count="908" uniqueCount="471">
  <si>
    <t>Department for Transport statistics</t>
  </si>
  <si>
    <t>Road lengths statistics</t>
  </si>
  <si>
    <t>Table RDL0102a</t>
  </si>
  <si>
    <t>Total road length (miles) by road type and local authority in Great Britain, 2014</t>
  </si>
  <si>
    <t>Miles</t>
  </si>
  <si>
    <t>Motorways</t>
  </si>
  <si>
    <t xml:space="preserve">'A' roads </t>
  </si>
  <si>
    <t>Minor roads1</t>
  </si>
  <si>
    <t>All roads</t>
  </si>
  <si>
    <t>ONS Area 
Code</t>
  </si>
  <si>
    <t>Region</t>
  </si>
  <si>
    <t>Local authority</t>
  </si>
  <si>
    <t>Trunk 
motorways</t>
  </si>
  <si>
    <t>Principal
motorways</t>
  </si>
  <si>
    <t>All
motorways</t>
  </si>
  <si>
    <t>Trunk 
rural 'A'</t>
  </si>
  <si>
    <t>Trunk urban 'A'</t>
  </si>
  <si>
    <t>Principal rural 'A'</t>
  </si>
  <si>
    <t>Principal
urban 'A'</t>
  </si>
  <si>
    <t>All 'A' 
roads</t>
  </si>
  <si>
    <t xml:space="preserve">Rural 'B' </t>
  </si>
  <si>
    <t>Urban 'B'</t>
  </si>
  <si>
    <t xml:space="preserve">Rural 'C' and 'U' </t>
  </si>
  <si>
    <t>Urban 'C' and 'U'</t>
  </si>
  <si>
    <t>All minor 
roads</t>
  </si>
  <si>
    <t>Major:
Trunk roads</t>
  </si>
  <si>
    <t>Major: 
Prinicipal roads</t>
  </si>
  <si>
    <t>Minor
roads</t>
  </si>
  <si>
    <t>Total road 
length</t>
  </si>
  <si>
    <t>E06000047</t>
  </si>
  <si>
    <t>North East</t>
  </si>
  <si>
    <t>E06000005</t>
  </si>
  <si>
    <t>E06000001</t>
  </si>
  <si>
    <t>E06000002</t>
  </si>
  <si>
    <t>E06000048</t>
  </si>
  <si>
    <t>E06000003</t>
  </si>
  <si>
    <t>E06000004</t>
  </si>
  <si>
    <t>E08000020</t>
  </si>
  <si>
    <t>Gateshead</t>
  </si>
  <si>
    <t>E08000021</t>
  </si>
  <si>
    <t>Newcastle upon Tyne</t>
  </si>
  <si>
    <t>E08000022</t>
  </si>
  <si>
    <t>North Tyneside</t>
  </si>
  <si>
    <t>E08000023</t>
  </si>
  <si>
    <t>South Tyneside</t>
  </si>
  <si>
    <t>E08000024</t>
  </si>
  <si>
    <t>Sunderland</t>
  </si>
  <si>
    <t>E06000008</t>
  </si>
  <si>
    <t>North West</t>
  </si>
  <si>
    <t>E06000009</t>
  </si>
  <si>
    <t>E06000049</t>
  </si>
  <si>
    <t>E06000050</t>
  </si>
  <si>
    <t>E06000006</t>
  </si>
  <si>
    <t>E06000007</t>
  </si>
  <si>
    <t>E10000006</t>
  </si>
  <si>
    <t>E08000001</t>
  </si>
  <si>
    <t>Bolton</t>
  </si>
  <si>
    <t>E08000002</t>
  </si>
  <si>
    <t>Bury</t>
  </si>
  <si>
    <t>E08000003</t>
  </si>
  <si>
    <t>Manchester</t>
  </si>
  <si>
    <t>E08000004</t>
  </si>
  <si>
    <t>E08000005</t>
  </si>
  <si>
    <t>Rochdale</t>
  </si>
  <si>
    <t>E08000006</t>
  </si>
  <si>
    <t>Salford</t>
  </si>
  <si>
    <t>E08000007</t>
  </si>
  <si>
    <t>Stockport</t>
  </si>
  <si>
    <t>E08000008</t>
  </si>
  <si>
    <t>Tameside</t>
  </si>
  <si>
    <t>E08000009</t>
  </si>
  <si>
    <t>Trafford</t>
  </si>
  <si>
    <t>E08000010</t>
  </si>
  <si>
    <t>Wigan</t>
  </si>
  <si>
    <t>E10000017</t>
  </si>
  <si>
    <t>E08000011</t>
  </si>
  <si>
    <t>E08000012</t>
  </si>
  <si>
    <t>Liverpool</t>
  </si>
  <si>
    <t>E08000014</t>
  </si>
  <si>
    <t>Sefton</t>
  </si>
  <si>
    <t>E08000013</t>
  </si>
  <si>
    <t>St. Helens</t>
  </si>
  <si>
    <t>E08000015</t>
  </si>
  <si>
    <t>Wirral</t>
  </si>
  <si>
    <t>E06000011</t>
  </si>
  <si>
    <t>Yorkshire and The Humber</t>
  </si>
  <si>
    <t>E06000010</t>
  </si>
  <si>
    <t>E06000012</t>
  </si>
  <si>
    <t>E06000013</t>
  </si>
  <si>
    <t>E06000014</t>
  </si>
  <si>
    <t>E10000023</t>
  </si>
  <si>
    <t>E08000016</t>
  </si>
  <si>
    <t>Barnsley</t>
  </si>
  <si>
    <t>E08000017</t>
  </si>
  <si>
    <t>Doncaster</t>
  </si>
  <si>
    <t>E08000018</t>
  </si>
  <si>
    <t>E08000019</t>
  </si>
  <si>
    <t>Sheffield</t>
  </si>
  <si>
    <t>E08000032</t>
  </si>
  <si>
    <t>Bradford</t>
  </si>
  <si>
    <t>E08000033</t>
  </si>
  <si>
    <t>Calderdale</t>
  </si>
  <si>
    <t>E08000034</t>
  </si>
  <si>
    <t>E08000035</t>
  </si>
  <si>
    <t>Leeds</t>
  </si>
  <si>
    <t>E08000036</t>
  </si>
  <si>
    <t>Wakefield</t>
  </si>
  <si>
    <t>E06000015</t>
  </si>
  <si>
    <t>East Midlands</t>
  </si>
  <si>
    <t>E06000016</t>
  </si>
  <si>
    <t>E06000018</t>
  </si>
  <si>
    <t>E06000017</t>
  </si>
  <si>
    <t>E10000007</t>
  </si>
  <si>
    <t>E10000018</t>
  </si>
  <si>
    <t>E10000019</t>
  </si>
  <si>
    <t>Lincolnshire</t>
  </si>
  <si>
    <t>E10000021</t>
  </si>
  <si>
    <t>Northamptonshire</t>
  </si>
  <si>
    <t>E10000024</t>
  </si>
  <si>
    <t>E06000019</t>
  </si>
  <si>
    <t>West Midlands</t>
  </si>
  <si>
    <t>E06000051</t>
  </si>
  <si>
    <t>E06000021</t>
  </si>
  <si>
    <t>E06000020</t>
  </si>
  <si>
    <t>E10000028</t>
  </si>
  <si>
    <t>E10000031</t>
  </si>
  <si>
    <t>Warwickshire</t>
  </si>
  <si>
    <t>E08000025</t>
  </si>
  <si>
    <t>Birmingham</t>
  </si>
  <si>
    <t>E08000026</t>
  </si>
  <si>
    <t>Coventry</t>
  </si>
  <si>
    <t>E08000027</t>
  </si>
  <si>
    <t>E08000028</t>
  </si>
  <si>
    <t>E08000029</t>
  </si>
  <si>
    <t>Solihull</t>
  </si>
  <si>
    <t>E08000030</t>
  </si>
  <si>
    <t>Walsall</t>
  </si>
  <si>
    <t>E08000031</t>
  </si>
  <si>
    <t>Wolverhampton</t>
  </si>
  <si>
    <t>E10000034</t>
  </si>
  <si>
    <t>E06000055</t>
  </si>
  <si>
    <t>East of England</t>
  </si>
  <si>
    <t>E06000056</t>
  </si>
  <si>
    <t>E06000032</t>
  </si>
  <si>
    <t>E06000031</t>
  </si>
  <si>
    <t>E06000033</t>
  </si>
  <si>
    <t>E06000034</t>
  </si>
  <si>
    <t>E10000003</t>
  </si>
  <si>
    <t>E10000012</t>
  </si>
  <si>
    <t>E10000015</t>
  </si>
  <si>
    <t>Hertfordshire</t>
  </si>
  <si>
    <t>E10000020</t>
  </si>
  <si>
    <t>Norfolk</t>
  </si>
  <si>
    <t>E10000029</t>
  </si>
  <si>
    <t>Suffolk</t>
  </si>
  <si>
    <t>E09000007</t>
  </si>
  <si>
    <t>London</t>
  </si>
  <si>
    <t>Camden</t>
  </si>
  <si>
    <t>E09000001</t>
  </si>
  <si>
    <t>City of London</t>
  </si>
  <si>
    <t>E09000012</t>
  </si>
  <si>
    <t>Hackney</t>
  </si>
  <si>
    <t>E09000013</t>
  </si>
  <si>
    <t>Hammersmith and Fulham</t>
  </si>
  <si>
    <t>E09000014</t>
  </si>
  <si>
    <t>Haringey</t>
  </si>
  <si>
    <t>E09000019</t>
  </si>
  <si>
    <t>Islington</t>
  </si>
  <si>
    <t>E09000020</t>
  </si>
  <si>
    <t>Kensington and Chelsea</t>
  </si>
  <si>
    <t>E09000022</t>
  </si>
  <si>
    <t>Lambeth</t>
  </si>
  <si>
    <t>E09000023</t>
  </si>
  <si>
    <t>Lewisham</t>
  </si>
  <si>
    <t>E09000025</t>
  </si>
  <si>
    <t>Newham</t>
  </si>
  <si>
    <t>E09000028</t>
  </si>
  <si>
    <t>Southwark</t>
  </si>
  <si>
    <t>E09000030</t>
  </si>
  <si>
    <t>Tower Hamlets</t>
  </si>
  <si>
    <t>E09000032</t>
  </si>
  <si>
    <t>Wandsworth</t>
  </si>
  <si>
    <t>E09000033</t>
  </si>
  <si>
    <t>Westminster</t>
  </si>
  <si>
    <t>E09000002</t>
  </si>
  <si>
    <t>Barking and Dagenham</t>
  </si>
  <si>
    <t>E09000003</t>
  </si>
  <si>
    <t>Barnet</t>
  </si>
  <si>
    <t>E09000004</t>
  </si>
  <si>
    <t>Bexley</t>
  </si>
  <si>
    <t>E09000005</t>
  </si>
  <si>
    <t>Brent</t>
  </si>
  <si>
    <t>E09000006</t>
  </si>
  <si>
    <t>Bromley</t>
  </si>
  <si>
    <t>E09000008</t>
  </si>
  <si>
    <t>Croydon</t>
  </si>
  <si>
    <t>E09000009</t>
  </si>
  <si>
    <t>Ealing</t>
  </si>
  <si>
    <t>E09000010</t>
  </si>
  <si>
    <t>Enfield</t>
  </si>
  <si>
    <t>E09000011</t>
  </si>
  <si>
    <t>Greenwich</t>
  </si>
  <si>
    <t>E09000015</t>
  </si>
  <si>
    <t>Harrow</t>
  </si>
  <si>
    <t>E09000016</t>
  </si>
  <si>
    <t>Havering</t>
  </si>
  <si>
    <t>E09000017</t>
  </si>
  <si>
    <t>Hillingdon</t>
  </si>
  <si>
    <t>E09000018</t>
  </si>
  <si>
    <t>Hounslow</t>
  </si>
  <si>
    <t>E09000021</t>
  </si>
  <si>
    <t>Kingston upon Thames</t>
  </si>
  <si>
    <t>E09000024</t>
  </si>
  <si>
    <t>Merton</t>
  </si>
  <si>
    <t>E09000026</t>
  </si>
  <si>
    <t>Redbridge</t>
  </si>
  <si>
    <t>E09000027</t>
  </si>
  <si>
    <t>Richmond upon Thames</t>
  </si>
  <si>
    <t>E09000029</t>
  </si>
  <si>
    <t>Sutton</t>
  </si>
  <si>
    <t>E09000031</t>
  </si>
  <si>
    <t>Waltham Forest</t>
  </si>
  <si>
    <t>E06000036</t>
  </si>
  <si>
    <t>South East</t>
  </si>
  <si>
    <t>E06000043</t>
  </si>
  <si>
    <t>E06000046</t>
  </si>
  <si>
    <t>E06000035</t>
  </si>
  <si>
    <t>E06000042</t>
  </si>
  <si>
    <t>E06000044</t>
  </si>
  <si>
    <t>E06000038</t>
  </si>
  <si>
    <t>E06000039</t>
  </si>
  <si>
    <t>E06000045</t>
  </si>
  <si>
    <t>E06000037</t>
  </si>
  <si>
    <t>E06000040</t>
  </si>
  <si>
    <t>E06000041</t>
  </si>
  <si>
    <t>E10000002</t>
  </si>
  <si>
    <t>E10000011</t>
  </si>
  <si>
    <t>E10000014</t>
  </si>
  <si>
    <t>E10000016</t>
  </si>
  <si>
    <t>E10000025</t>
  </si>
  <si>
    <t>Oxfordshire</t>
  </si>
  <si>
    <t>E10000030</t>
  </si>
  <si>
    <t>Surrey</t>
  </si>
  <si>
    <t>E10000032</t>
  </si>
  <si>
    <t>West Sussex</t>
  </si>
  <si>
    <t>E06000022</t>
  </si>
  <si>
    <t>South West</t>
  </si>
  <si>
    <t>E06000028</t>
  </si>
  <si>
    <t>E06000023</t>
  </si>
  <si>
    <t>E06000052</t>
  </si>
  <si>
    <t>E06000053</t>
  </si>
  <si>
    <t>E06000024</t>
  </si>
  <si>
    <t>E06000026</t>
  </si>
  <si>
    <t>E06000029</t>
  </si>
  <si>
    <t>E06000025</t>
  </si>
  <si>
    <t>E06000030</t>
  </si>
  <si>
    <t>E06000027</t>
  </si>
  <si>
    <t>E06000054</t>
  </si>
  <si>
    <t>E10000008</t>
  </si>
  <si>
    <t>E10000009</t>
  </si>
  <si>
    <t>E10000013</t>
  </si>
  <si>
    <t>E10000027</t>
  </si>
  <si>
    <t>Somerset</t>
  </si>
  <si>
    <t>W06000001</t>
  </si>
  <si>
    <t>Wales</t>
  </si>
  <si>
    <t>Isle of Anglesey</t>
  </si>
  <si>
    <t>W06000002</t>
  </si>
  <si>
    <t>Gwynedd</t>
  </si>
  <si>
    <t>W06000003</t>
  </si>
  <si>
    <t>Conwy</t>
  </si>
  <si>
    <t>W06000004</t>
  </si>
  <si>
    <t>Denbighshire</t>
  </si>
  <si>
    <t>W06000005</t>
  </si>
  <si>
    <t>Flintshire</t>
  </si>
  <si>
    <t>W06000006</t>
  </si>
  <si>
    <t>Wrexham</t>
  </si>
  <si>
    <t>W06000023</t>
  </si>
  <si>
    <t>Powys</t>
  </si>
  <si>
    <t>W06000008</t>
  </si>
  <si>
    <t>Ceredigion</t>
  </si>
  <si>
    <t>W06000009</t>
  </si>
  <si>
    <t>Pembrokeshire</t>
  </si>
  <si>
    <t>W06000010</t>
  </si>
  <si>
    <t>Carmarthenshire</t>
  </si>
  <si>
    <t>W06000011</t>
  </si>
  <si>
    <t>Swansea</t>
  </si>
  <si>
    <t>W06000012</t>
  </si>
  <si>
    <t>Neath Port Talbot</t>
  </si>
  <si>
    <t>W06000013</t>
  </si>
  <si>
    <t>Bridgend</t>
  </si>
  <si>
    <t>W06000014</t>
  </si>
  <si>
    <t>The Vale of Glamorgan</t>
  </si>
  <si>
    <t>W06000015</t>
  </si>
  <si>
    <t>Cardiff</t>
  </si>
  <si>
    <t>W06000016</t>
  </si>
  <si>
    <t>Rhondda Cynon Taf</t>
  </si>
  <si>
    <t>W06000024</t>
  </si>
  <si>
    <t>Merthyr Tydfil</t>
  </si>
  <si>
    <t>W06000018</t>
  </si>
  <si>
    <t>Caerphilly</t>
  </si>
  <si>
    <t>W06000019</t>
  </si>
  <si>
    <t>Blaenau Gwent</t>
  </si>
  <si>
    <t>W06000020</t>
  </si>
  <si>
    <t>Torfaen</t>
  </si>
  <si>
    <t>W06000021</t>
  </si>
  <si>
    <t>Monmouthshire</t>
  </si>
  <si>
    <t>W06000022</t>
  </si>
  <si>
    <t>Newport</t>
  </si>
  <si>
    <t>S12000033</t>
  </si>
  <si>
    <t>Scotland</t>
  </si>
  <si>
    <t>Aberdeen City</t>
  </si>
  <si>
    <t>S12000034</t>
  </si>
  <si>
    <t>Aberdeenshire</t>
  </si>
  <si>
    <t>S12000041</t>
  </si>
  <si>
    <t>Angus</t>
  </si>
  <si>
    <t>S12000035</t>
  </si>
  <si>
    <t>Argyll &amp; Bute</t>
  </si>
  <si>
    <t>S12000005</t>
  </si>
  <si>
    <t>Clackmannanshire</t>
  </si>
  <si>
    <t>S12000006</t>
  </si>
  <si>
    <t>Dumfries and Galloway</t>
  </si>
  <si>
    <t>S12000042</t>
  </si>
  <si>
    <t>Dundee City</t>
  </si>
  <si>
    <t>S12000008</t>
  </si>
  <si>
    <t>East Ayrshire</t>
  </si>
  <si>
    <t>S12000009</t>
  </si>
  <si>
    <t>East Dunbartonshire</t>
  </si>
  <si>
    <t>S12000010</t>
  </si>
  <si>
    <t>East Lothian</t>
  </si>
  <si>
    <t>S12000011</t>
  </si>
  <si>
    <t>East Renfrewshire</t>
  </si>
  <si>
    <t>S12000036</t>
  </si>
  <si>
    <t>Edinburgh, City of</t>
  </si>
  <si>
    <t>S12000013</t>
  </si>
  <si>
    <t>Eilean Siar</t>
  </si>
  <si>
    <t>S12000014</t>
  </si>
  <si>
    <t>Falkirk</t>
  </si>
  <si>
    <t>S12000015</t>
  </si>
  <si>
    <t>Fife</t>
  </si>
  <si>
    <t>S12000043</t>
  </si>
  <si>
    <t>Glasgow City</t>
  </si>
  <si>
    <t>S12000017</t>
  </si>
  <si>
    <t>Highland</t>
  </si>
  <si>
    <t>S12000018</t>
  </si>
  <si>
    <t>Inverclyde</t>
  </si>
  <si>
    <t>S12000019</t>
  </si>
  <si>
    <t>Midlothian</t>
  </si>
  <si>
    <t>S12000020</t>
  </si>
  <si>
    <t>Moray</t>
  </si>
  <si>
    <t>S12000021</t>
  </si>
  <si>
    <t>North Ayrshire</t>
  </si>
  <si>
    <t>S12000044</t>
  </si>
  <si>
    <t>North Lanarkshire</t>
  </si>
  <si>
    <t>S12000023</t>
  </si>
  <si>
    <t>Orkney Islands</t>
  </si>
  <si>
    <t>S12000024</t>
  </si>
  <si>
    <t>Perth and Kinross</t>
  </si>
  <si>
    <t>S12000038</t>
  </si>
  <si>
    <t>Renfrewshire</t>
  </si>
  <si>
    <t>S12000026</t>
  </si>
  <si>
    <t>Scottish Borders</t>
  </si>
  <si>
    <t>S12000027</t>
  </si>
  <si>
    <t>Shetland Islands</t>
  </si>
  <si>
    <t>S12000028</t>
  </si>
  <si>
    <t>South Ayrshire</t>
  </si>
  <si>
    <t>S12000029</t>
  </si>
  <si>
    <t>South Lanarkshire</t>
  </si>
  <si>
    <t>S12000030</t>
  </si>
  <si>
    <t>Stirling</t>
  </si>
  <si>
    <t>S12000039</t>
  </si>
  <si>
    <t>West Dunbartonshire</t>
  </si>
  <si>
    <t>S12000040</t>
  </si>
  <si>
    <t>West Lothian</t>
  </si>
  <si>
    <t>1. Minor roads figures in 2014 have been derived differently, with 'C' and 'U' roads combined, as no R199b road length consultation took place.</t>
  </si>
  <si>
    <t>Telephone: 020 7944 5032</t>
  </si>
  <si>
    <t>Source: Department for Transport</t>
  </si>
  <si>
    <t>Email: road.length@dft.gsi.gov.uk</t>
  </si>
  <si>
    <t>Notes and definitions</t>
  </si>
  <si>
    <t>Last updated: 21 May 2015</t>
  </si>
  <si>
    <t>Methodology note</t>
  </si>
  <si>
    <t>Next update: May 2016</t>
  </si>
  <si>
    <t>The figures in this table are National Statistics</t>
  </si>
  <si>
    <t>Bath and North East Somerset</t>
  </si>
  <si>
    <t>Cheshire East</t>
  </si>
  <si>
    <t>Cheshire West and Chester</t>
  </si>
  <si>
    <t>Cornwall</t>
  </si>
  <si>
    <t>Cumbria</t>
  </si>
  <si>
    <t>Devon</t>
  </si>
  <si>
    <t>Dorset</t>
  </si>
  <si>
    <t>Durham</t>
  </si>
  <si>
    <t>East Riding of Yorkshire</t>
  </si>
  <si>
    <t>East Sussex</t>
  </si>
  <si>
    <t>Essex</t>
  </si>
  <si>
    <t>Hampshire</t>
  </si>
  <si>
    <t>Herefordshire</t>
  </si>
  <si>
    <t>Isle of Wight</t>
  </si>
  <si>
    <t>Isles of Scilly</t>
  </si>
  <si>
    <t>Lancashire</t>
  </si>
  <si>
    <t>North Lincolnshire</t>
  </si>
  <si>
    <t>North Somerset</t>
  </si>
  <si>
    <t>North Yorkshire</t>
  </si>
  <si>
    <t>Northumberland</t>
  </si>
  <si>
    <t>Nottinghamshire</t>
  </si>
  <si>
    <t>Rutland</t>
  </si>
  <si>
    <t>Shropshire</t>
  </si>
  <si>
    <t>Staffordshire</t>
  </si>
  <si>
    <t>Worcestershire</t>
  </si>
  <si>
    <t>County Durham</t>
  </si>
  <si>
    <t>Darlington</t>
  </si>
  <si>
    <t>Hartlepool</t>
  </si>
  <si>
    <t>Middlesbrough</t>
  </si>
  <si>
    <t>Redcar and Cleveland</t>
  </si>
  <si>
    <t>Stockton-on-Tees</t>
  </si>
  <si>
    <t>Blackburn with Darwen</t>
  </si>
  <si>
    <t>Blackpool</t>
  </si>
  <si>
    <t>Halton</t>
  </si>
  <si>
    <t>Warrington</t>
  </si>
  <si>
    <t>Kingston upon Hull, City of</t>
  </si>
  <si>
    <t>North East Lincolnshire</t>
  </si>
  <si>
    <t>York</t>
  </si>
  <si>
    <t>Derby</t>
  </si>
  <si>
    <t>Leicester</t>
  </si>
  <si>
    <t>Nottingham</t>
  </si>
  <si>
    <t>Herefordshire, County of</t>
  </si>
  <si>
    <t>Stoke-on-Trent</t>
  </si>
  <si>
    <t>Telford and Wrekin</t>
  </si>
  <si>
    <t>Luton</t>
  </si>
  <si>
    <t>Peterborough</t>
  </si>
  <si>
    <t>Southend-on-Sea</t>
  </si>
  <si>
    <t>Thurrock</t>
  </si>
  <si>
    <t>Bracknell Forest</t>
  </si>
  <si>
    <t>Brighton and Hove</t>
  </si>
  <si>
    <t>Medway</t>
  </si>
  <si>
    <t>Milton Keynes</t>
  </si>
  <si>
    <t>Portsmouth</t>
  </si>
  <si>
    <t>Reading</t>
  </si>
  <si>
    <t>Slough</t>
  </si>
  <si>
    <t>Southampton</t>
  </si>
  <si>
    <t>West Berkshire</t>
  </si>
  <si>
    <t>Windsor and Maidenhead</t>
  </si>
  <si>
    <t>Wokingham</t>
  </si>
  <si>
    <t>Bournemouth</t>
  </si>
  <si>
    <t>Bristol, City of</t>
  </si>
  <si>
    <t>Plymouth</t>
  </si>
  <si>
    <t>Poole</t>
  </si>
  <si>
    <t>South Gloucestershire</t>
  </si>
  <si>
    <t>Swindon</t>
  </si>
  <si>
    <t>Torbay</t>
  </si>
  <si>
    <t>Total road length in miles by road type</t>
  </si>
  <si>
    <t>Department for Transport - Road lengths statistics</t>
  </si>
  <si>
    <t>Select your authority of interest here:</t>
  </si>
  <si>
    <t>Region:</t>
  </si>
  <si>
    <t>Oldham</t>
  </si>
  <si>
    <t>Knowsley</t>
  </si>
  <si>
    <t>Rotherham</t>
  </si>
  <si>
    <t>Kirklees</t>
  </si>
  <si>
    <t>Derbyshire</t>
  </si>
  <si>
    <t>Leicestershire</t>
  </si>
  <si>
    <t>Dudley</t>
  </si>
  <si>
    <t>Sandwell</t>
  </si>
  <si>
    <t>Bedford</t>
  </si>
  <si>
    <t>Central Bedfordshire</t>
  </si>
  <si>
    <t>Cambridgeshire</t>
  </si>
  <si>
    <t>Buckinghamshire</t>
  </si>
  <si>
    <t>Kent</t>
  </si>
  <si>
    <t>Wiltshire</t>
  </si>
  <si>
    <t>Gloucestershire</t>
  </si>
  <si>
    <t>All motorways</t>
  </si>
  <si>
    <t>Total road length</t>
  </si>
  <si>
    <t>All minor roads</t>
  </si>
  <si>
    <t>All 'A' roads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</si>
</sst>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2" borderId="0" xfId="0" applyFont="1" applyFill="1"/>
    <xf numFmtId="0" fontId="3" fillId="2" borderId="3" xfId="0" applyFont="1" applyFill="1" applyBorder="1"/>
    <xf numFmtId="0" fontId="4" fillId="2" borderId="0" xfId="0" applyFont="1" applyFill="1"/>
    <xf numFmtId="0" fontId="1" fillId="2" borderId="2" xfId="0" applyFont="1" applyFill="1" applyBorder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6" fillId="2" borderId="0" xfId="0" applyFont="1" applyFill="1"/>
    <xf numFmtId="0" fontId="5" fillId="2" borderId="0" xfId="0" applyFont="1" applyFill="1" applyAlignment="1">
      <alignment horizontal="left"/>
    </xf>
    <xf numFmtId="0" fontId="7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9"/>
  <c:chart>
    <c:plotArea>
      <c:layout>
        <c:manualLayout>
          <c:layoutTarget val="inner"/>
          <c:xMode val="edge"/>
          <c:yMode val="edge"/>
          <c:x val="1.0345407811539758E-2"/>
          <c:y val="9.166666666666666E-2"/>
          <c:w val="0.71632323706258527"/>
          <c:h val="0.69956955380577424"/>
        </c:manualLayout>
      </c:layout>
      <c:barChart>
        <c:barDir val="bar"/>
        <c:grouping val="stacked"/>
        <c:ser>
          <c:idx val="0"/>
          <c:order val="0"/>
          <c:tx>
            <c:strRef>
              <c:f>'front sheet'!$D$10</c:f>
              <c:strCache>
                <c:ptCount val="1"/>
                <c:pt idx="0">
                  <c:v>All motorways</c:v>
                </c:pt>
              </c:strCache>
            </c:strRef>
          </c:tx>
          <c:cat>
            <c:strRef>
              <c:f>'front sheet'!$C$11</c:f>
              <c:strCache>
                <c:ptCount val="1"/>
                <c:pt idx="0">
                  <c:v>Bath and North East Somerset</c:v>
                </c:pt>
              </c:strCache>
            </c:strRef>
          </c:cat>
          <c:val>
            <c:numRef>
              <c:f>'front sheet'!$D$11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'front sheet'!$E$10</c:f>
              <c:strCache>
                <c:ptCount val="1"/>
                <c:pt idx="0">
                  <c:v>All 'A' roads</c:v>
                </c:pt>
              </c:strCache>
            </c:strRef>
          </c:tx>
          <c:dLbls>
            <c:dLblPos val="ctr"/>
            <c:showVal val="1"/>
          </c:dLbls>
          <c:cat>
            <c:strRef>
              <c:f>'front sheet'!$C$11</c:f>
              <c:strCache>
                <c:ptCount val="1"/>
                <c:pt idx="0">
                  <c:v>Bath and North East Somerset</c:v>
                </c:pt>
              </c:strCache>
            </c:strRef>
          </c:cat>
          <c:val>
            <c:numRef>
              <c:f>'front sheet'!$E$11</c:f>
              <c:numCache>
                <c:formatCode>General</c:formatCode>
                <c:ptCount val="1"/>
                <c:pt idx="0">
                  <c:v>82.89</c:v>
                </c:pt>
              </c:numCache>
            </c:numRef>
          </c:val>
        </c:ser>
        <c:ser>
          <c:idx val="2"/>
          <c:order val="2"/>
          <c:tx>
            <c:strRef>
              <c:f>'front sheet'!$F$10</c:f>
              <c:strCache>
                <c:ptCount val="1"/>
                <c:pt idx="0">
                  <c:v>All minor roads</c:v>
                </c:pt>
              </c:strCache>
            </c:strRef>
          </c:tx>
          <c:dLbls>
            <c:dLblPos val="ctr"/>
            <c:showVal val="1"/>
          </c:dLbls>
          <c:cat>
            <c:strRef>
              <c:f>'front sheet'!$C$11</c:f>
              <c:strCache>
                <c:ptCount val="1"/>
                <c:pt idx="0">
                  <c:v>Bath and North East Somerset</c:v>
                </c:pt>
              </c:strCache>
            </c:strRef>
          </c:cat>
          <c:val>
            <c:numRef>
              <c:f>'front sheet'!$F$11</c:f>
              <c:numCache>
                <c:formatCode>General</c:formatCode>
                <c:ptCount val="1"/>
                <c:pt idx="0">
                  <c:v>574.6</c:v>
                </c:pt>
              </c:numCache>
            </c:numRef>
          </c:val>
        </c:ser>
        <c:overlap val="100"/>
        <c:axId val="77866880"/>
        <c:axId val="78824960"/>
      </c:barChart>
      <c:catAx>
        <c:axId val="77866880"/>
        <c:scaling>
          <c:orientation val="minMax"/>
        </c:scaling>
        <c:delete val="1"/>
        <c:axPos val="l"/>
        <c:tickLblPos val="none"/>
        <c:crossAx val="78824960"/>
        <c:crosses val="autoZero"/>
        <c:auto val="1"/>
        <c:lblAlgn val="ctr"/>
        <c:lblOffset val="100"/>
      </c:catAx>
      <c:valAx>
        <c:axId val="78824960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miles</a:t>
                </a:r>
              </a:p>
            </c:rich>
          </c:tx>
          <c:layout/>
        </c:title>
        <c:numFmt formatCode="General" sourceLinked="1"/>
        <c:tickLblPos val="nextTo"/>
        <c:crossAx val="778668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9"/>
  <c:chart>
    <c:plotArea>
      <c:layout>
        <c:manualLayout>
          <c:layoutTarget val="inner"/>
          <c:xMode val="edge"/>
          <c:yMode val="edge"/>
          <c:x val="1.0776465441819772E-2"/>
          <c:y val="9.1666726815437541E-2"/>
          <c:w val="0.71628861846814607"/>
          <c:h val="0.69956935667280618"/>
        </c:manualLayout>
      </c:layout>
      <c:barChart>
        <c:barDir val="bar"/>
        <c:grouping val="stacked"/>
        <c:ser>
          <c:idx val="0"/>
          <c:order val="0"/>
          <c:tx>
            <c:strRef>
              <c:f>'front sheet'!$D$13</c:f>
              <c:strCache>
                <c:ptCount val="1"/>
                <c:pt idx="0">
                  <c:v>All motorways</c:v>
                </c:pt>
              </c:strCache>
            </c:strRef>
          </c:tx>
          <c:cat>
            <c:strRef>
              <c:f>'front sheet'!$C$14</c:f>
              <c:strCache>
                <c:ptCount val="1"/>
                <c:pt idx="0">
                  <c:v>South West</c:v>
                </c:pt>
              </c:strCache>
            </c:strRef>
          </c:cat>
          <c:val>
            <c:numRef>
              <c:f>'front sheet'!$D$14</c:f>
              <c:numCache>
                <c:formatCode>General</c:formatCode>
                <c:ptCount val="1"/>
                <c:pt idx="0">
                  <c:v>203.07</c:v>
                </c:pt>
              </c:numCache>
            </c:numRef>
          </c:val>
        </c:ser>
        <c:ser>
          <c:idx val="1"/>
          <c:order val="1"/>
          <c:tx>
            <c:strRef>
              <c:f>'front sheet'!$E$13</c:f>
              <c:strCache>
                <c:ptCount val="1"/>
                <c:pt idx="0">
                  <c:v>All 'A' roads</c:v>
                </c:pt>
              </c:strCache>
            </c:strRef>
          </c:tx>
          <c:dLbls>
            <c:dLblPos val="ctr"/>
            <c:showVal val="1"/>
          </c:dLbls>
          <c:cat>
            <c:strRef>
              <c:f>'front sheet'!$C$14</c:f>
              <c:strCache>
                <c:ptCount val="1"/>
                <c:pt idx="0">
                  <c:v>South West</c:v>
                </c:pt>
              </c:strCache>
            </c:strRef>
          </c:cat>
          <c:val>
            <c:numRef>
              <c:f>'front sheet'!$E$14</c:f>
              <c:numCache>
                <c:formatCode>General</c:formatCode>
                <c:ptCount val="1"/>
                <c:pt idx="0">
                  <c:v>3077.69</c:v>
                </c:pt>
              </c:numCache>
            </c:numRef>
          </c:val>
        </c:ser>
        <c:ser>
          <c:idx val="2"/>
          <c:order val="2"/>
          <c:tx>
            <c:strRef>
              <c:f>'front sheet'!$F$13</c:f>
              <c:strCache>
                <c:ptCount val="1"/>
                <c:pt idx="0">
                  <c:v>All minor roads</c:v>
                </c:pt>
              </c:strCache>
            </c:strRef>
          </c:tx>
          <c:dLbls>
            <c:dLblPos val="ctr"/>
            <c:showVal val="1"/>
          </c:dLbls>
          <c:cat>
            <c:strRef>
              <c:f>'front sheet'!$C$14</c:f>
              <c:strCache>
                <c:ptCount val="1"/>
                <c:pt idx="0">
                  <c:v>South West</c:v>
                </c:pt>
              </c:strCache>
            </c:strRef>
          </c:cat>
          <c:val>
            <c:numRef>
              <c:f>'front sheet'!$F$14</c:f>
              <c:numCache>
                <c:formatCode>General</c:formatCode>
                <c:ptCount val="1"/>
                <c:pt idx="0">
                  <c:v>27847.9</c:v>
                </c:pt>
              </c:numCache>
            </c:numRef>
          </c:val>
        </c:ser>
        <c:overlap val="100"/>
        <c:axId val="98398976"/>
        <c:axId val="98401664"/>
      </c:barChart>
      <c:catAx>
        <c:axId val="98398976"/>
        <c:scaling>
          <c:orientation val="minMax"/>
        </c:scaling>
        <c:delete val="1"/>
        <c:axPos val="l"/>
        <c:tickLblPos val="none"/>
        <c:crossAx val="98401664"/>
        <c:crosses val="autoZero"/>
        <c:auto val="1"/>
        <c:lblAlgn val="ctr"/>
        <c:lblOffset val="100"/>
      </c:catAx>
      <c:valAx>
        <c:axId val="9840166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miles</a:t>
                </a:r>
              </a:p>
            </c:rich>
          </c:tx>
          <c:layout/>
        </c:title>
        <c:numFmt formatCode="General" sourceLinked="1"/>
        <c:tickLblPos val="nextTo"/>
        <c:crossAx val="983989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15</xdr:row>
      <xdr:rowOff>0</xdr:rowOff>
    </xdr:from>
    <xdr:to>
      <xdr:col>11</xdr:col>
      <xdr:colOff>0</xdr:colOff>
      <xdr:row>23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</xdr:colOff>
      <xdr:row>23</xdr:row>
      <xdr:rowOff>0</xdr:rowOff>
    </xdr:from>
    <xdr:to>
      <xdr:col>11</xdr:col>
      <xdr:colOff>1</xdr:colOff>
      <xdr:row>30</xdr:row>
      <xdr:rowOff>190499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X224"/>
  <sheetViews>
    <sheetView topLeftCell="J1" workbookViewId="0">
      <selection activeCell="B32" sqref="B32"/>
    </sheetView>
  </sheetViews>
  <sheetFormatPr defaultRowHeight="15"/>
  <cols>
    <col min="2" max="2" width="24.7109375" bestFit="1" customWidth="1"/>
    <col min="3" max="3" width="27.7109375" bestFit="1" customWidth="1"/>
    <col min="4" max="4" width="24.7109375" bestFit="1" customWidth="1"/>
    <col min="5" max="5" width="17.7109375" bestFit="1" customWidth="1"/>
    <col min="6" max="6" width="20" bestFit="1" customWidth="1"/>
    <col min="7" max="7" width="14.5703125" bestFit="1" customWidth="1"/>
    <col min="8" max="8" width="2" bestFit="1" customWidth="1"/>
    <col min="9" max="9" width="14.42578125" bestFit="1" customWidth="1"/>
    <col min="10" max="10" width="14.28515625" bestFit="1" customWidth="1"/>
    <col min="11" max="11" width="16" bestFit="1" customWidth="1"/>
    <col min="12" max="12" width="17.85546875" bestFit="1" customWidth="1"/>
    <col min="13" max="13" width="12.42578125" bestFit="1" customWidth="1"/>
    <col min="14" max="14" width="3" bestFit="1" customWidth="1"/>
    <col min="15" max="15" width="12.5703125" bestFit="1" customWidth="1"/>
    <col min="16" max="16" width="8.7109375" bestFit="1" customWidth="1"/>
    <col min="17" max="17" width="14.85546875" bestFit="1" customWidth="1"/>
    <col min="18" max="18" width="15.140625" bestFit="1" customWidth="1"/>
    <col min="19" max="19" width="15.7109375" bestFit="1" customWidth="1"/>
    <col min="20" max="20" width="3" bestFit="1" customWidth="1"/>
    <col min="21" max="21" width="18.42578125" bestFit="1" customWidth="1"/>
    <col min="22" max="22" width="22.28515625" bestFit="1" customWidth="1"/>
    <col min="23" max="23" width="12.28515625" bestFit="1" customWidth="1"/>
    <col min="24" max="24" width="31.28515625" bestFit="1" customWidth="1"/>
  </cols>
  <sheetData>
    <row r="1" spans="1:24">
      <c r="A1" t="s">
        <v>0</v>
      </c>
    </row>
    <row r="2" spans="1:24">
      <c r="A2" t="s">
        <v>1</v>
      </c>
    </row>
    <row r="3" spans="1:24">
      <c r="A3" t="s">
        <v>2</v>
      </c>
    </row>
    <row r="4" spans="1:24">
      <c r="A4" t="s">
        <v>3</v>
      </c>
    </row>
    <row r="5" spans="1:24">
      <c r="X5" t="s">
        <v>4</v>
      </c>
    </row>
    <row r="6" spans="1:24">
      <c r="E6" t="s">
        <v>5</v>
      </c>
      <c r="I6" t="s">
        <v>6</v>
      </c>
      <c r="O6" t="s">
        <v>7</v>
      </c>
      <c r="U6" t="s">
        <v>8</v>
      </c>
    </row>
    <row r="7" spans="1:24">
      <c r="C7">
        <v>1</v>
      </c>
      <c r="D7">
        <v>2</v>
      </c>
      <c r="E7">
        <v>3</v>
      </c>
      <c r="F7">
        <v>4</v>
      </c>
      <c r="G7">
        <v>5</v>
      </c>
      <c r="H7">
        <v>6</v>
      </c>
      <c r="I7">
        <v>7</v>
      </c>
      <c r="J7">
        <v>8</v>
      </c>
      <c r="K7">
        <v>9</v>
      </c>
      <c r="L7">
        <v>10</v>
      </c>
      <c r="M7">
        <v>11</v>
      </c>
      <c r="N7">
        <v>12</v>
      </c>
      <c r="O7">
        <v>13</v>
      </c>
      <c r="P7">
        <v>14</v>
      </c>
      <c r="Q7">
        <v>15</v>
      </c>
      <c r="R7">
        <v>16</v>
      </c>
      <c r="S7">
        <v>17</v>
      </c>
      <c r="T7">
        <v>18</v>
      </c>
      <c r="U7">
        <v>19</v>
      </c>
      <c r="V7">
        <v>20</v>
      </c>
      <c r="W7">
        <v>21</v>
      </c>
      <c r="X7">
        <v>22</v>
      </c>
    </row>
    <row r="8" spans="1:24">
      <c r="A8" t="s">
        <v>9</v>
      </c>
      <c r="B8" t="s">
        <v>10</v>
      </c>
      <c r="C8" t="s">
        <v>11</v>
      </c>
      <c r="D8" t="s">
        <v>10</v>
      </c>
      <c r="E8" t="s">
        <v>12</v>
      </c>
      <c r="F8" t="s">
        <v>13</v>
      </c>
      <c r="G8" t="s">
        <v>14</v>
      </c>
      <c r="I8" t="s">
        <v>15</v>
      </c>
      <c r="J8" t="s">
        <v>16</v>
      </c>
      <c r="K8" t="s">
        <v>17</v>
      </c>
      <c r="L8" t="s">
        <v>18</v>
      </c>
      <c r="M8" t="s">
        <v>19</v>
      </c>
      <c r="O8" t="s">
        <v>20</v>
      </c>
      <c r="P8" t="s">
        <v>21</v>
      </c>
      <c r="Q8" t="s">
        <v>22</v>
      </c>
      <c r="R8" t="s">
        <v>23</v>
      </c>
      <c r="S8" t="s">
        <v>24</v>
      </c>
      <c r="U8" t="s">
        <v>25</v>
      </c>
      <c r="V8" t="s">
        <v>26</v>
      </c>
      <c r="W8" t="s">
        <v>27</v>
      </c>
      <c r="X8" t="s">
        <v>28</v>
      </c>
    </row>
    <row r="9" spans="1:24">
      <c r="A9" t="s">
        <v>29</v>
      </c>
      <c r="B9" t="s">
        <v>30</v>
      </c>
      <c r="C9" t="s">
        <v>407</v>
      </c>
      <c r="D9" t="s">
        <v>30</v>
      </c>
      <c r="E9">
        <v>22.87</v>
      </c>
      <c r="F9">
        <v>0</v>
      </c>
      <c r="G9">
        <v>22.87</v>
      </c>
      <c r="I9">
        <v>21.93</v>
      </c>
      <c r="J9">
        <v>4.3499999999999996</v>
      </c>
      <c r="K9">
        <v>204.49</v>
      </c>
      <c r="L9">
        <v>20.69</v>
      </c>
      <c r="M9">
        <v>251.47</v>
      </c>
      <c r="O9">
        <v>221.1</v>
      </c>
      <c r="P9">
        <v>28.6</v>
      </c>
      <c r="Q9">
        <v>1173.5999999999999</v>
      </c>
      <c r="R9">
        <v>595.5</v>
      </c>
      <c r="S9">
        <v>2018.8</v>
      </c>
      <c r="U9">
        <v>49.15</v>
      </c>
      <c r="V9">
        <v>225.18</v>
      </c>
      <c r="W9">
        <v>2018.8</v>
      </c>
      <c r="X9">
        <v>2293.1</v>
      </c>
    </row>
    <row r="10" spans="1:24">
      <c r="A10" t="s">
        <v>31</v>
      </c>
      <c r="B10" t="s">
        <v>30</v>
      </c>
      <c r="C10" t="s">
        <v>408</v>
      </c>
      <c r="D10" t="s">
        <v>30</v>
      </c>
      <c r="E10">
        <v>5.9</v>
      </c>
      <c r="F10">
        <v>0</v>
      </c>
      <c r="G10">
        <v>5.9</v>
      </c>
      <c r="I10">
        <v>7.58</v>
      </c>
      <c r="J10">
        <v>0</v>
      </c>
      <c r="K10">
        <v>23.55</v>
      </c>
      <c r="L10">
        <v>8.64</v>
      </c>
      <c r="M10">
        <v>39.770000000000003</v>
      </c>
      <c r="O10">
        <v>12</v>
      </c>
      <c r="P10">
        <v>6.3</v>
      </c>
      <c r="Q10">
        <v>116.4</v>
      </c>
      <c r="R10">
        <v>161.80000000000001</v>
      </c>
      <c r="S10">
        <v>296.3</v>
      </c>
      <c r="U10">
        <v>13.48</v>
      </c>
      <c r="V10">
        <v>32.19</v>
      </c>
      <c r="W10">
        <v>296.3</v>
      </c>
      <c r="X10">
        <v>342</v>
      </c>
    </row>
    <row r="11" spans="1:24">
      <c r="A11" t="s">
        <v>32</v>
      </c>
      <c r="B11" t="s">
        <v>30</v>
      </c>
      <c r="C11" t="s">
        <v>409</v>
      </c>
      <c r="D11" t="s">
        <v>30</v>
      </c>
      <c r="E11">
        <v>0</v>
      </c>
      <c r="F11">
        <v>0</v>
      </c>
      <c r="G11">
        <v>0</v>
      </c>
      <c r="I11">
        <v>5.22</v>
      </c>
      <c r="J11">
        <v>0</v>
      </c>
      <c r="K11">
        <v>10.94</v>
      </c>
      <c r="L11">
        <v>12.3</v>
      </c>
      <c r="M11">
        <v>28.46</v>
      </c>
      <c r="O11">
        <v>0.8</v>
      </c>
      <c r="P11">
        <v>4.8</v>
      </c>
      <c r="Q11">
        <v>35.1</v>
      </c>
      <c r="R11">
        <v>182</v>
      </c>
      <c r="S11">
        <v>222.7</v>
      </c>
      <c r="U11">
        <v>5.22</v>
      </c>
      <c r="V11">
        <v>23.24</v>
      </c>
      <c r="W11">
        <v>222.7</v>
      </c>
      <c r="X11">
        <v>251.2</v>
      </c>
    </row>
    <row r="12" spans="1:24">
      <c r="A12" t="s">
        <v>33</v>
      </c>
      <c r="B12" t="s">
        <v>30</v>
      </c>
      <c r="C12" t="s">
        <v>410</v>
      </c>
      <c r="D12" t="s">
        <v>30</v>
      </c>
      <c r="E12">
        <v>0</v>
      </c>
      <c r="F12">
        <v>0</v>
      </c>
      <c r="G12">
        <v>0</v>
      </c>
      <c r="I12">
        <v>3.91</v>
      </c>
      <c r="J12">
        <v>3.91</v>
      </c>
      <c r="K12">
        <v>2.0499999999999998</v>
      </c>
      <c r="L12">
        <v>17.899999999999999</v>
      </c>
      <c r="M12">
        <v>27.78</v>
      </c>
      <c r="O12">
        <v>3.8</v>
      </c>
      <c r="P12">
        <v>6.5</v>
      </c>
      <c r="Q12">
        <v>8.6999999999999993</v>
      </c>
      <c r="R12">
        <v>272.5</v>
      </c>
      <c r="S12">
        <v>291.5</v>
      </c>
      <c r="U12">
        <v>7.83</v>
      </c>
      <c r="V12">
        <v>19.95</v>
      </c>
      <c r="W12">
        <v>291.5</v>
      </c>
      <c r="X12">
        <v>319.3</v>
      </c>
    </row>
    <row r="13" spans="1:24">
      <c r="A13" t="s">
        <v>34</v>
      </c>
      <c r="B13" t="s">
        <v>30</v>
      </c>
      <c r="C13" t="s">
        <v>401</v>
      </c>
      <c r="D13" t="s">
        <v>30</v>
      </c>
      <c r="E13">
        <v>0</v>
      </c>
      <c r="F13">
        <v>0</v>
      </c>
      <c r="G13">
        <v>0</v>
      </c>
      <c r="I13">
        <v>101.03</v>
      </c>
      <c r="J13">
        <v>0</v>
      </c>
      <c r="K13">
        <v>251.98</v>
      </c>
      <c r="L13">
        <v>22.87</v>
      </c>
      <c r="M13">
        <v>375.89</v>
      </c>
      <c r="O13">
        <v>380.3</v>
      </c>
      <c r="P13">
        <v>15.7</v>
      </c>
      <c r="Q13">
        <v>2094.8000000000002</v>
      </c>
      <c r="R13">
        <v>345.7</v>
      </c>
      <c r="S13">
        <v>2836.5</v>
      </c>
      <c r="U13">
        <v>101.03</v>
      </c>
      <c r="V13">
        <v>274.85000000000002</v>
      </c>
      <c r="W13">
        <v>2836.5</v>
      </c>
      <c r="X13">
        <v>3212.4</v>
      </c>
    </row>
    <row r="14" spans="1:24">
      <c r="A14" t="s">
        <v>35</v>
      </c>
      <c r="B14" t="s">
        <v>30</v>
      </c>
      <c r="C14" t="s">
        <v>411</v>
      </c>
      <c r="D14" t="s">
        <v>30</v>
      </c>
      <c r="E14">
        <v>0</v>
      </c>
      <c r="F14">
        <v>0</v>
      </c>
      <c r="G14">
        <v>0</v>
      </c>
      <c r="I14">
        <v>2.73</v>
      </c>
      <c r="J14">
        <v>1.93</v>
      </c>
      <c r="K14">
        <v>39.83</v>
      </c>
      <c r="L14">
        <v>13.67</v>
      </c>
      <c r="M14">
        <v>58.16</v>
      </c>
      <c r="O14">
        <v>9.6</v>
      </c>
      <c r="P14">
        <v>4.5999999999999996</v>
      </c>
      <c r="Q14">
        <v>160.1</v>
      </c>
      <c r="R14">
        <v>187.6</v>
      </c>
      <c r="S14">
        <v>361.8</v>
      </c>
      <c r="U14">
        <v>4.66</v>
      </c>
      <c r="V14">
        <v>53.5</v>
      </c>
      <c r="W14">
        <v>361.8</v>
      </c>
      <c r="X14">
        <v>420</v>
      </c>
    </row>
    <row r="15" spans="1:24">
      <c r="A15" t="s">
        <v>36</v>
      </c>
      <c r="B15" t="s">
        <v>30</v>
      </c>
      <c r="C15" t="s">
        <v>412</v>
      </c>
      <c r="D15" t="s">
        <v>30</v>
      </c>
      <c r="E15">
        <v>0</v>
      </c>
      <c r="F15">
        <v>0</v>
      </c>
      <c r="G15">
        <v>0</v>
      </c>
      <c r="I15">
        <v>11.87</v>
      </c>
      <c r="J15">
        <v>5.97</v>
      </c>
      <c r="K15">
        <v>19.45</v>
      </c>
      <c r="L15">
        <v>26.04</v>
      </c>
      <c r="M15">
        <v>63.32</v>
      </c>
      <c r="O15">
        <v>2.1</v>
      </c>
      <c r="P15">
        <v>6.1</v>
      </c>
      <c r="Q15">
        <v>95.6</v>
      </c>
      <c r="R15">
        <v>367.2</v>
      </c>
      <c r="S15">
        <v>471.1</v>
      </c>
      <c r="U15">
        <v>17.829999999999998</v>
      </c>
      <c r="V15">
        <v>45.48</v>
      </c>
      <c r="W15">
        <v>471.1</v>
      </c>
      <c r="X15">
        <v>534.4</v>
      </c>
    </row>
    <row r="16" spans="1:24">
      <c r="A16" t="s">
        <v>37</v>
      </c>
      <c r="B16" t="s">
        <v>30</v>
      </c>
      <c r="C16" t="s">
        <v>38</v>
      </c>
      <c r="D16" t="s">
        <v>30</v>
      </c>
      <c r="E16">
        <v>3.29</v>
      </c>
      <c r="F16">
        <v>0</v>
      </c>
      <c r="G16">
        <v>3.29</v>
      </c>
      <c r="I16">
        <v>3.98</v>
      </c>
      <c r="J16">
        <v>4.1399999999999997</v>
      </c>
      <c r="K16">
        <v>17.579999999999998</v>
      </c>
      <c r="L16">
        <v>20.32</v>
      </c>
      <c r="M16">
        <v>46.02</v>
      </c>
      <c r="O16">
        <v>11.5</v>
      </c>
      <c r="P16">
        <v>16.899999999999999</v>
      </c>
      <c r="Q16">
        <v>112.7</v>
      </c>
      <c r="R16">
        <v>372.6</v>
      </c>
      <c r="S16">
        <v>513.70000000000005</v>
      </c>
      <c r="U16">
        <v>11.41</v>
      </c>
      <c r="V16">
        <v>37.9</v>
      </c>
      <c r="W16">
        <v>513.70000000000005</v>
      </c>
      <c r="X16">
        <v>563</v>
      </c>
    </row>
    <row r="17" spans="1:24">
      <c r="A17" t="s">
        <v>39</v>
      </c>
      <c r="B17" t="s">
        <v>30</v>
      </c>
      <c r="C17" t="s">
        <v>40</v>
      </c>
      <c r="D17" t="s">
        <v>30</v>
      </c>
      <c r="E17">
        <v>0</v>
      </c>
      <c r="F17">
        <v>1.49</v>
      </c>
      <c r="G17">
        <v>1.49</v>
      </c>
      <c r="I17">
        <v>8.08</v>
      </c>
      <c r="J17">
        <v>5.0999999999999996</v>
      </c>
      <c r="K17">
        <v>0.81</v>
      </c>
      <c r="L17">
        <v>40.39</v>
      </c>
      <c r="M17">
        <v>54.37</v>
      </c>
      <c r="O17">
        <v>6.9</v>
      </c>
      <c r="P17">
        <v>22.8</v>
      </c>
      <c r="Q17">
        <v>43.3</v>
      </c>
      <c r="R17">
        <v>473.3</v>
      </c>
      <c r="S17">
        <v>546.29999999999995</v>
      </c>
      <c r="U17">
        <v>13.17</v>
      </c>
      <c r="V17">
        <v>42.69</v>
      </c>
      <c r="W17">
        <v>546.29999999999995</v>
      </c>
      <c r="X17">
        <v>602.1</v>
      </c>
    </row>
    <row r="18" spans="1:24">
      <c r="A18" t="s">
        <v>41</v>
      </c>
      <c r="B18" t="s">
        <v>30</v>
      </c>
      <c r="C18" t="s">
        <v>42</v>
      </c>
      <c r="D18" t="s">
        <v>30</v>
      </c>
      <c r="E18">
        <v>0</v>
      </c>
      <c r="F18">
        <v>0</v>
      </c>
      <c r="G18">
        <v>0</v>
      </c>
      <c r="I18">
        <v>4.47</v>
      </c>
      <c r="J18">
        <v>3.17</v>
      </c>
      <c r="K18">
        <v>9.6300000000000008</v>
      </c>
      <c r="L18">
        <v>39.43</v>
      </c>
      <c r="M18">
        <v>56.7</v>
      </c>
      <c r="O18">
        <v>11.1</v>
      </c>
      <c r="P18">
        <v>11</v>
      </c>
      <c r="Q18">
        <v>33.5</v>
      </c>
      <c r="R18">
        <v>382.8</v>
      </c>
      <c r="S18">
        <v>438.4</v>
      </c>
      <c r="U18">
        <v>7.64</v>
      </c>
      <c r="V18">
        <v>49.06</v>
      </c>
      <c r="W18">
        <v>438.4</v>
      </c>
      <c r="X18">
        <v>495.1</v>
      </c>
    </row>
    <row r="19" spans="1:24">
      <c r="A19" t="s">
        <v>43</v>
      </c>
      <c r="B19" t="s">
        <v>30</v>
      </c>
      <c r="C19" t="s">
        <v>44</v>
      </c>
      <c r="D19" t="s">
        <v>30</v>
      </c>
      <c r="E19">
        <v>0.06</v>
      </c>
      <c r="F19">
        <v>0</v>
      </c>
      <c r="G19">
        <v>0.06</v>
      </c>
      <c r="I19">
        <v>3.67</v>
      </c>
      <c r="J19">
        <v>1.55</v>
      </c>
      <c r="K19">
        <v>10.31</v>
      </c>
      <c r="L19">
        <v>18.89</v>
      </c>
      <c r="M19">
        <v>34.42</v>
      </c>
      <c r="O19">
        <v>4.0999999999999996</v>
      </c>
      <c r="P19">
        <v>16.399999999999999</v>
      </c>
      <c r="Q19">
        <v>19.3</v>
      </c>
      <c r="R19">
        <v>272.2</v>
      </c>
      <c r="S19">
        <v>312.10000000000002</v>
      </c>
      <c r="U19">
        <v>5.28</v>
      </c>
      <c r="V19">
        <v>29.2</v>
      </c>
      <c r="W19">
        <v>312.10000000000002</v>
      </c>
      <c r="X19">
        <v>346.6</v>
      </c>
    </row>
    <row r="20" spans="1:24">
      <c r="A20" t="s">
        <v>45</v>
      </c>
      <c r="B20" t="s">
        <v>30</v>
      </c>
      <c r="C20" t="s">
        <v>46</v>
      </c>
      <c r="D20" t="s">
        <v>30</v>
      </c>
      <c r="E20">
        <v>2.42</v>
      </c>
      <c r="F20">
        <v>0</v>
      </c>
      <c r="G20">
        <v>2.42</v>
      </c>
      <c r="I20">
        <v>8.02</v>
      </c>
      <c r="J20">
        <v>0</v>
      </c>
      <c r="K20">
        <v>17.04</v>
      </c>
      <c r="L20">
        <v>38.4</v>
      </c>
      <c r="M20">
        <v>63.46</v>
      </c>
      <c r="O20">
        <v>11.6</v>
      </c>
      <c r="P20">
        <v>18.7</v>
      </c>
      <c r="Q20">
        <v>71.2</v>
      </c>
      <c r="R20">
        <v>544.20000000000005</v>
      </c>
      <c r="S20">
        <v>645.70000000000005</v>
      </c>
      <c r="U20">
        <v>10.44</v>
      </c>
      <c r="V20">
        <v>55.44</v>
      </c>
      <c r="W20">
        <v>645.70000000000005</v>
      </c>
      <c r="X20">
        <v>711.6</v>
      </c>
    </row>
    <row r="21" spans="1:24">
      <c r="A21" t="s">
        <v>47</v>
      </c>
      <c r="B21" t="s">
        <v>48</v>
      </c>
      <c r="C21" t="s">
        <v>413</v>
      </c>
      <c r="D21" t="s">
        <v>48</v>
      </c>
      <c r="E21">
        <v>4.97</v>
      </c>
      <c r="F21">
        <v>0</v>
      </c>
      <c r="G21">
        <v>4.97</v>
      </c>
      <c r="I21">
        <v>0</v>
      </c>
      <c r="J21">
        <v>0</v>
      </c>
      <c r="K21">
        <v>10.07</v>
      </c>
      <c r="L21">
        <v>23.74</v>
      </c>
      <c r="M21">
        <v>33.799999999999997</v>
      </c>
      <c r="O21">
        <v>4.5</v>
      </c>
      <c r="P21">
        <v>6.8</v>
      </c>
      <c r="Q21">
        <v>56.3</v>
      </c>
      <c r="R21">
        <v>234.9</v>
      </c>
      <c r="S21">
        <v>302.60000000000002</v>
      </c>
      <c r="U21">
        <v>4.97</v>
      </c>
      <c r="V21">
        <v>33.799999999999997</v>
      </c>
      <c r="W21">
        <v>302.60000000000002</v>
      </c>
      <c r="X21">
        <v>341.3</v>
      </c>
    </row>
    <row r="22" spans="1:24">
      <c r="A22" t="s">
        <v>49</v>
      </c>
      <c r="B22" t="s">
        <v>48</v>
      </c>
      <c r="C22" t="s">
        <v>414</v>
      </c>
      <c r="D22" t="s">
        <v>48</v>
      </c>
      <c r="E22">
        <v>0</v>
      </c>
      <c r="F22">
        <v>0.25</v>
      </c>
      <c r="G22">
        <v>0.25</v>
      </c>
      <c r="I22">
        <v>0</v>
      </c>
      <c r="J22">
        <v>0</v>
      </c>
      <c r="K22">
        <v>0.93</v>
      </c>
      <c r="L22">
        <v>23.86</v>
      </c>
      <c r="M22">
        <v>24.79</v>
      </c>
      <c r="O22">
        <v>0.2</v>
      </c>
      <c r="P22">
        <v>12.8</v>
      </c>
      <c r="Q22">
        <v>4</v>
      </c>
      <c r="R22">
        <v>241.3</v>
      </c>
      <c r="S22">
        <v>258.3</v>
      </c>
      <c r="U22">
        <v>0</v>
      </c>
      <c r="V22">
        <v>25.04</v>
      </c>
      <c r="W22">
        <v>258.3</v>
      </c>
      <c r="X22">
        <v>283.39999999999998</v>
      </c>
    </row>
    <row r="23" spans="1:24">
      <c r="A23" t="s">
        <v>50</v>
      </c>
      <c r="B23" t="s">
        <v>48</v>
      </c>
      <c r="C23" t="s">
        <v>383</v>
      </c>
      <c r="D23" t="s">
        <v>48</v>
      </c>
      <c r="E23">
        <v>29.39</v>
      </c>
      <c r="F23">
        <v>0</v>
      </c>
      <c r="G23">
        <v>29.39</v>
      </c>
      <c r="I23">
        <v>4.29</v>
      </c>
      <c r="J23">
        <v>0</v>
      </c>
      <c r="K23">
        <v>199.52</v>
      </c>
      <c r="L23">
        <v>57.82</v>
      </c>
      <c r="M23">
        <v>261.63</v>
      </c>
      <c r="O23">
        <v>65.599999999999994</v>
      </c>
      <c r="P23">
        <v>22</v>
      </c>
      <c r="Q23">
        <v>838.9</v>
      </c>
      <c r="R23">
        <v>558.29999999999995</v>
      </c>
      <c r="S23">
        <v>1484.9</v>
      </c>
      <c r="U23">
        <v>33.68</v>
      </c>
      <c r="V23">
        <v>257.33999999999997</v>
      </c>
      <c r="W23">
        <v>1484.9</v>
      </c>
      <c r="X23">
        <v>1775.9</v>
      </c>
    </row>
    <row r="24" spans="1:24">
      <c r="A24" t="s">
        <v>51</v>
      </c>
      <c r="B24" t="s">
        <v>48</v>
      </c>
      <c r="C24" t="s">
        <v>384</v>
      </c>
      <c r="D24" t="s">
        <v>48</v>
      </c>
      <c r="E24">
        <v>25.17</v>
      </c>
      <c r="F24">
        <v>0</v>
      </c>
      <c r="G24">
        <v>25.17</v>
      </c>
      <c r="I24">
        <v>19.079999999999998</v>
      </c>
      <c r="J24">
        <v>0</v>
      </c>
      <c r="K24">
        <v>137.26</v>
      </c>
      <c r="L24">
        <v>38.15</v>
      </c>
      <c r="M24">
        <v>194.49</v>
      </c>
      <c r="O24">
        <v>67.599999999999994</v>
      </c>
      <c r="P24">
        <v>20.100000000000001</v>
      </c>
      <c r="Q24">
        <v>706.4</v>
      </c>
      <c r="R24">
        <v>479.9</v>
      </c>
      <c r="S24">
        <v>1274</v>
      </c>
      <c r="U24">
        <v>44.24</v>
      </c>
      <c r="V24">
        <v>175.41</v>
      </c>
      <c r="W24">
        <v>1274</v>
      </c>
      <c r="X24">
        <v>1493.7</v>
      </c>
    </row>
    <row r="25" spans="1:24">
      <c r="A25" t="s">
        <v>52</v>
      </c>
      <c r="B25" t="s">
        <v>48</v>
      </c>
      <c r="C25" t="s">
        <v>415</v>
      </c>
      <c r="D25" t="s">
        <v>48</v>
      </c>
      <c r="E25">
        <v>3.98</v>
      </c>
      <c r="F25">
        <v>0</v>
      </c>
      <c r="G25">
        <v>3.98</v>
      </c>
      <c r="I25">
        <v>0</v>
      </c>
      <c r="J25">
        <v>0</v>
      </c>
      <c r="K25">
        <v>10.41</v>
      </c>
      <c r="L25">
        <v>20.440000000000001</v>
      </c>
      <c r="M25">
        <v>30.85</v>
      </c>
      <c r="O25">
        <v>3</v>
      </c>
      <c r="P25">
        <v>8.8000000000000007</v>
      </c>
      <c r="Q25">
        <v>42.6</v>
      </c>
      <c r="R25">
        <v>271.5</v>
      </c>
      <c r="S25">
        <v>325.89999999999998</v>
      </c>
      <c r="U25">
        <v>3.98</v>
      </c>
      <c r="V25">
        <v>30.85</v>
      </c>
      <c r="W25">
        <v>325.89999999999998</v>
      </c>
      <c r="X25">
        <v>360.8</v>
      </c>
    </row>
    <row r="26" spans="1:24">
      <c r="A26" t="s">
        <v>53</v>
      </c>
      <c r="B26" t="s">
        <v>48</v>
      </c>
      <c r="C26" t="s">
        <v>416</v>
      </c>
      <c r="D26" t="s">
        <v>48</v>
      </c>
      <c r="E26">
        <v>20.94</v>
      </c>
      <c r="F26">
        <v>0</v>
      </c>
      <c r="G26">
        <v>20.94</v>
      </c>
      <c r="I26">
        <v>0</v>
      </c>
      <c r="J26">
        <v>0</v>
      </c>
      <c r="K26">
        <v>26.28</v>
      </c>
      <c r="L26">
        <v>36.409999999999997</v>
      </c>
      <c r="M26">
        <v>62.7</v>
      </c>
      <c r="O26">
        <v>16.399999999999999</v>
      </c>
      <c r="P26">
        <v>5.8</v>
      </c>
      <c r="Q26">
        <v>131.19999999999999</v>
      </c>
      <c r="R26">
        <v>378.6</v>
      </c>
      <c r="S26">
        <v>532.1</v>
      </c>
      <c r="U26">
        <v>20.94</v>
      </c>
      <c r="V26">
        <v>62.7</v>
      </c>
      <c r="W26">
        <v>532.1</v>
      </c>
      <c r="X26">
        <v>615.70000000000005</v>
      </c>
    </row>
    <row r="27" spans="1:24">
      <c r="A27" t="s">
        <v>54</v>
      </c>
      <c r="B27" t="s">
        <v>48</v>
      </c>
      <c r="C27" t="s">
        <v>386</v>
      </c>
      <c r="D27" t="s">
        <v>48</v>
      </c>
      <c r="E27">
        <v>66.61</v>
      </c>
      <c r="F27">
        <v>0</v>
      </c>
      <c r="G27">
        <v>66.61</v>
      </c>
      <c r="I27">
        <v>121.73</v>
      </c>
      <c r="J27">
        <v>4.5999999999999996</v>
      </c>
      <c r="K27">
        <v>465.28</v>
      </c>
      <c r="L27">
        <v>35.42</v>
      </c>
      <c r="M27">
        <v>627.03</v>
      </c>
      <c r="O27">
        <v>354.2</v>
      </c>
      <c r="P27">
        <v>11.2</v>
      </c>
      <c r="Q27">
        <v>3488.9</v>
      </c>
      <c r="R27">
        <v>485.5</v>
      </c>
      <c r="S27">
        <v>4339.8</v>
      </c>
      <c r="U27">
        <v>192.94</v>
      </c>
      <c r="V27">
        <v>500.7</v>
      </c>
      <c r="W27">
        <v>4339.8</v>
      </c>
      <c r="X27">
        <v>5033.5</v>
      </c>
    </row>
    <row r="28" spans="1:24">
      <c r="A28" t="s">
        <v>55</v>
      </c>
      <c r="B28" t="s">
        <v>48</v>
      </c>
      <c r="C28" t="s">
        <v>56</v>
      </c>
      <c r="D28" t="s">
        <v>48</v>
      </c>
      <c r="E28">
        <v>10.69</v>
      </c>
      <c r="F28">
        <v>0</v>
      </c>
      <c r="G28">
        <v>10.69</v>
      </c>
      <c r="I28">
        <v>0</v>
      </c>
      <c r="J28">
        <v>0</v>
      </c>
      <c r="K28">
        <v>16.899999999999999</v>
      </c>
      <c r="L28">
        <v>46.11</v>
      </c>
      <c r="M28">
        <v>63.01</v>
      </c>
      <c r="O28">
        <v>8.6999999999999993</v>
      </c>
      <c r="P28">
        <v>21.4</v>
      </c>
      <c r="Q28">
        <v>57.6</v>
      </c>
      <c r="R28">
        <v>455.1</v>
      </c>
      <c r="S28">
        <v>542.79999999999995</v>
      </c>
      <c r="U28">
        <v>10.69</v>
      </c>
      <c r="V28">
        <v>63.01</v>
      </c>
      <c r="W28">
        <v>542.79999999999995</v>
      </c>
      <c r="X28">
        <v>616.5</v>
      </c>
    </row>
    <row r="29" spans="1:24">
      <c r="A29" t="s">
        <v>57</v>
      </c>
      <c r="B29" t="s">
        <v>48</v>
      </c>
      <c r="C29" t="s">
        <v>58</v>
      </c>
      <c r="D29" t="s">
        <v>48</v>
      </c>
      <c r="E29">
        <v>12.86</v>
      </c>
      <c r="F29">
        <v>0</v>
      </c>
      <c r="G29">
        <v>12.86</v>
      </c>
      <c r="I29">
        <v>0</v>
      </c>
      <c r="J29">
        <v>0</v>
      </c>
      <c r="K29">
        <v>3.73</v>
      </c>
      <c r="L29">
        <v>30.51</v>
      </c>
      <c r="M29">
        <v>34.24</v>
      </c>
      <c r="O29">
        <v>5</v>
      </c>
      <c r="P29">
        <v>15.7</v>
      </c>
      <c r="Q29">
        <v>35.299999999999997</v>
      </c>
      <c r="R29">
        <v>323.89999999999998</v>
      </c>
      <c r="S29">
        <v>379.9</v>
      </c>
      <c r="U29">
        <v>12.86</v>
      </c>
      <c r="V29">
        <v>34.24</v>
      </c>
      <c r="W29">
        <v>379.9</v>
      </c>
      <c r="X29">
        <v>427</v>
      </c>
    </row>
    <row r="30" spans="1:24">
      <c r="A30" t="s">
        <v>59</v>
      </c>
      <c r="B30" t="s">
        <v>48</v>
      </c>
      <c r="C30" t="s">
        <v>60</v>
      </c>
      <c r="D30" t="s">
        <v>48</v>
      </c>
      <c r="E30">
        <v>10.25</v>
      </c>
      <c r="F30">
        <v>1.99</v>
      </c>
      <c r="G30">
        <v>12.24</v>
      </c>
      <c r="I30">
        <v>0</v>
      </c>
      <c r="J30">
        <v>1.37</v>
      </c>
      <c r="K30">
        <v>1.24</v>
      </c>
      <c r="L30">
        <v>68.48</v>
      </c>
      <c r="M30">
        <v>71.08</v>
      </c>
      <c r="O30">
        <v>0.8</v>
      </c>
      <c r="P30">
        <v>22.5</v>
      </c>
      <c r="Q30">
        <v>7.7</v>
      </c>
      <c r="R30">
        <v>737.8</v>
      </c>
      <c r="S30">
        <v>768.8</v>
      </c>
      <c r="U30">
        <v>11.62</v>
      </c>
      <c r="V30">
        <v>71.709999999999994</v>
      </c>
      <c r="W30">
        <v>768.8</v>
      </c>
      <c r="X30">
        <v>852.1</v>
      </c>
    </row>
    <row r="31" spans="1:24">
      <c r="A31" t="s">
        <v>61</v>
      </c>
      <c r="B31" t="s">
        <v>48</v>
      </c>
      <c r="C31" t="s">
        <v>452</v>
      </c>
      <c r="D31" t="s">
        <v>48</v>
      </c>
      <c r="E31">
        <v>5.16</v>
      </c>
      <c r="F31">
        <v>0</v>
      </c>
      <c r="G31">
        <v>5.16</v>
      </c>
      <c r="I31">
        <v>0.12</v>
      </c>
      <c r="J31">
        <v>2.4900000000000002</v>
      </c>
      <c r="K31">
        <v>24.54</v>
      </c>
      <c r="L31">
        <v>33.93</v>
      </c>
      <c r="M31">
        <v>61.08</v>
      </c>
      <c r="O31">
        <v>4.9000000000000004</v>
      </c>
      <c r="P31">
        <v>14.4</v>
      </c>
      <c r="Q31">
        <v>63.7</v>
      </c>
      <c r="R31">
        <v>363.1</v>
      </c>
      <c r="S31">
        <v>446.1</v>
      </c>
      <c r="U31">
        <v>7.77</v>
      </c>
      <c r="V31">
        <v>58.47</v>
      </c>
      <c r="W31">
        <v>446.1</v>
      </c>
      <c r="X31">
        <v>512.29999999999995</v>
      </c>
    </row>
    <row r="32" spans="1:24">
      <c r="A32" t="s">
        <v>62</v>
      </c>
      <c r="B32" t="s">
        <v>48</v>
      </c>
      <c r="C32" t="s">
        <v>63</v>
      </c>
      <c r="D32" t="s">
        <v>48</v>
      </c>
      <c r="E32">
        <v>16.03</v>
      </c>
      <c r="F32">
        <v>0</v>
      </c>
      <c r="G32">
        <v>16.03</v>
      </c>
      <c r="I32">
        <v>0</v>
      </c>
      <c r="J32">
        <v>0</v>
      </c>
      <c r="K32">
        <v>9.6300000000000008</v>
      </c>
      <c r="L32">
        <v>41.6</v>
      </c>
      <c r="M32">
        <v>51.23</v>
      </c>
      <c r="O32">
        <v>3.8</v>
      </c>
      <c r="P32">
        <v>11</v>
      </c>
      <c r="Q32">
        <v>48.4</v>
      </c>
      <c r="R32">
        <v>358.7</v>
      </c>
      <c r="S32">
        <v>421.9</v>
      </c>
      <c r="U32">
        <v>16.03</v>
      </c>
      <c r="V32">
        <v>51.23</v>
      </c>
      <c r="W32">
        <v>421.9</v>
      </c>
      <c r="X32">
        <v>489.2</v>
      </c>
    </row>
    <row r="33" spans="1:24">
      <c r="A33" t="s">
        <v>64</v>
      </c>
      <c r="B33" t="s">
        <v>48</v>
      </c>
      <c r="C33" t="s">
        <v>65</v>
      </c>
      <c r="D33" t="s">
        <v>48</v>
      </c>
      <c r="E33">
        <v>17.399999999999999</v>
      </c>
      <c r="F33">
        <v>0</v>
      </c>
      <c r="G33">
        <v>17.399999999999999</v>
      </c>
      <c r="I33">
        <v>0</v>
      </c>
      <c r="J33">
        <v>0</v>
      </c>
      <c r="K33">
        <v>2.0499999999999998</v>
      </c>
      <c r="L33">
        <v>52.57</v>
      </c>
      <c r="M33">
        <v>54.62</v>
      </c>
      <c r="O33">
        <v>0.4</v>
      </c>
      <c r="P33">
        <v>18.2</v>
      </c>
      <c r="Q33">
        <v>15.7</v>
      </c>
      <c r="R33">
        <v>390.5</v>
      </c>
      <c r="S33">
        <v>424.9</v>
      </c>
      <c r="U33">
        <v>17.399999999999999</v>
      </c>
      <c r="V33">
        <v>54.62</v>
      </c>
      <c r="W33">
        <v>424.9</v>
      </c>
      <c r="X33">
        <v>496.9</v>
      </c>
    </row>
    <row r="34" spans="1:24">
      <c r="A34" t="s">
        <v>66</v>
      </c>
      <c r="B34" t="s">
        <v>48</v>
      </c>
      <c r="C34" t="s">
        <v>67</v>
      </c>
      <c r="D34" t="s">
        <v>48</v>
      </c>
      <c r="E34">
        <v>8.02</v>
      </c>
      <c r="F34">
        <v>0</v>
      </c>
      <c r="G34">
        <v>8.02</v>
      </c>
      <c r="I34">
        <v>0</v>
      </c>
      <c r="J34">
        <v>0</v>
      </c>
      <c r="K34">
        <v>6.28</v>
      </c>
      <c r="L34">
        <v>45.98</v>
      </c>
      <c r="M34">
        <v>52.26</v>
      </c>
      <c r="O34">
        <v>3.1</v>
      </c>
      <c r="P34">
        <v>20.8</v>
      </c>
      <c r="Q34">
        <v>47</v>
      </c>
      <c r="R34">
        <v>486.8</v>
      </c>
      <c r="S34">
        <v>557.70000000000005</v>
      </c>
      <c r="U34">
        <v>8.02</v>
      </c>
      <c r="V34">
        <v>52.26</v>
      </c>
      <c r="W34">
        <v>557.70000000000005</v>
      </c>
      <c r="X34">
        <v>618</v>
      </c>
    </row>
    <row r="35" spans="1:24">
      <c r="A35" t="s">
        <v>68</v>
      </c>
      <c r="B35" t="s">
        <v>48</v>
      </c>
      <c r="C35" t="s">
        <v>69</v>
      </c>
      <c r="D35" t="s">
        <v>48</v>
      </c>
      <c r="E35">
        <v>9.51</v>
      </c>
      <c r="F35">
        <v>0</v>
      </c>
      <c r="G35">
        <v>9.51</v>
      </c>
      <c r="I35">
        <v>1.3</v>
      </c>
      <c r="J35">
        <v>0.68</v>
      </c>
      <c r="K35">
        <v>2.17</v>
      </c>
      <c r="L35">
        <v>37.03</v>
      </c>
      <c r="M35">
        <v>41.2</v>
      </c>
      <c r="O35">
        <v>1.9</v>
      </c>
      <c r="P35">
        <v>17.899999999999999</v>
      </c>
      <c r="Q35">
        <v>38.9</v>
      </c>
      <c r="R35">
        <v>368.5</v>
      </c>
      <c r="S35">
        <v>427.2</v>
      </c>
      <c r="U35">
        <v>11.5</v>
      </c>
      <c r="V35">
        <v>39.21</v>
      </c>
      <c r="W35">
        <v>427.2</v>
      </c>
      <c r="X35">
        <v>477.9</v>
      </c>
    </row>
    <row r="36" spans="1:24">
      <c r="A36" t="s">
        <v>70</v>
      </c>
      <c r="B36" t="s">
        <v>48</v>
      </c>
      <c r="C36" t="s">
        <v>71</v>
      </c>
      <c r="D36" t="s">
        <v>48</v>
      </c>
      <c r="E36">
        <v>5.9</v>
      </c>
      <c r="F36">
        <v>0</v>
      </c>
      <c r="G36">
        <v>5.9</v>
      </c>
      <c r="I36">
        <v>0</v>
      </c>
      <c r="J36">
        <v>0</v>
      </c>
      <c r="K36">
        <v>4.29</v>
      </c>
      <c r="L36">
        <v>32</v>
      </c>
      <c r="M36">
        <v>36.29</v>
      </c>
      <c r="O36">
        <v>5.9</v>
      </c>
      <c r="P36">
        <v>27.2</v>
      </c>
      <c r="Q36">
        <v>32.9</v>
      </c>
      <c r="R36">
        <v>391.6</v>
      </c>
      <c r="S36">
        <v>457.6</v>
      </c>
      <c r="U36">
        <v>5.9</v>
      </c>
      <c r="V36">
        <v>36.29</v>
      </c>
      <c r="W36">
        <v>457.6</v>
      </c>
      <c r="X36">
        <v>499.8</v>
      </c>
    </row>
    <row r="37" spans="1:24">
      <c r="A37" t="s">
        <v>72</v>
      </c>
      <c r="B37" t="s">
        <v>48</v>
      </c>
      <c r="C37" t="s">
        <v>73</v>
      </c>
      <c r="D37" t="s">
        <v>48</v>
      </c>
      <c r="E37">
        <v>11.43</v>
      </c>
      <c r="F37">
        <v>0</v>
      </c>
      <c r="G37">
        <v>11.43</v>
      </c>
      <c r="I37">
        <v>0</v>
      </c>
      <c r="J37">
        <v>0</v>
      </c>
      <c r="K37">
        <v>18.64</v>
      </c>
      <c r="L37">
        <v>54.06</v>
      </c>
      <c r="M37">
        <v>72.7</v>
      </c>
      <c r="O37">
        <v>12.3</v>
      </c>
      <c r="P37">
        <v>22.6</v>
      </c>
      <c r="Q37">
        <v>82.1</v>
      </c>
      <c r="R37">
        <v>518.4</v>
      </c>
      <c r="S37">
        <v>635.4</v>
      </c>
      <c r="U37">
        <v>11.43</v>
      </c>
      <c r="V37">
        <v>72.7</v>
      </c>
      <c r="W37">
        <v>635.4</v>
      </c>
      <c r="X37">
        <v>719.6</v>
      </c>
    </row>
    <row r="38" spans="1:24">
      <c r="A38" t="s">
        <v>74</v>
      </c>
      <c r="B38" t="s">
        <v>48</v>
      </c>
      <c r="C38" t="s">
        <v>397</v>
      </c>
      <c r="D38" t="s">
        <v>48</v>
      </c>
      <c r="E38">
        <v>93.76</v>
      </c>
      <c r="F38">
        <v>7.33</v>
      </c>
      <c r="G38">
        <v>101.1</v>
      </c>
      <c r="I38">
        <v>23.05</v>
      </c>
      <c r="J38">
        <v>7.27</v>
      </c>
      <c r="K38">
        <v>272.10000000000002</v>
      </c>
      <c r="L38">
        <v>132.35</v>
      </c>
      <c r="M38">
        <v>434.77</v>
      </c>
      <c r="O38">
        <v>191.8</v>
      </c>
      <c r="P38">
        <v>90.6</v>
      </c>
      <c r="Q38">
        <v>1783.8</v>
      </c>
      <c r="R38">
        <v>1714.1</v>
      </c>
      <c r="S38">
        <v>3780.3</v>
      </c>
      <c r="U38">
        <v>124.09</v>
      </c>
      <c r="V38">
        <v>411.78</v>
      </c>
      <c r="W38">
        <v>3780.3</v>
      </c>
      <c r="X38">
        <v>4316.1000000000004</v>
      </c>
    </row>
    <row r="39" spans="1:24">
      <c r="A39" t="s">
        <v>75</v>
      </c>
      <c r="B39" t="s">
        <v>48</v>
      </c>
      <c r="C39" t="s">
        <v>453</v>
      </c>
      <c r="D39" t="s">
        <v>48</v>
      </c>
      <c r="E39">
        <v>9.82</v>
      </c>
      <c r="F39">
        <v>3.29</v>
      </c>
      <c r="G39">
        <v>13.11</v>
      </c>
      <c r="I39">
        <v>0</v>
      </c>
      <c r="J39">
        <v>0.25</v>
      </c>
      <c r="K39">
        <v>11.18</v>
      </c>
      <c r="L39">
        <v>18.02</v>
      </c>
      <c r="M39">
        <v>29.45</v>
      </c>
      <c r="O39">
        <v>5.8</v>
      </c>
      <c r="P39">
        <v>7.5</v>
      </c>
      <c r="Q39">
        <v>40.700000000000003</v>
      </c>
      <c r="R39">
        <v>264.8</v>
      </c>
      <c r="S39">
        <v>318.89999999999998</v>
      </c>
      <c r="U39">
        <v>10.07</v>
      </c>
      <c r="V39">
        <v>32.5</v>
      </c>
      <c r="W39">
        <v>318.89999999999998</v>
      </c>
      <c r="X39">
        <v>361.4</v>
      </c>
    </row>
    <row r="40" spans="1:24">
      <c r="A40" t="s">
        <v>76</v>
      </c>
      <c r="B40" t="s">
        <v>48</v>
      </c>
      <c r="C40" t="s">
        <v>77</v>
      </c>
      <c r="D40" t="s">
        <v>48</v>
      </c>
      <c r="E40">
        <v>0</v>
      </c>
      <c r="F40">
        <v>0.62</v>
      </c>
      <c r="G40">
        <v>0.62</v>
      </c>
      <c r="I40">
        <v>0</v>
      </c>
      <c r="J40">
        <v>0</v>
      </c>
      <c r="K40">
        <v>3.29</v>
      </c>
      <c r="L40">
        <v>72.64</v>
      </c>
      <c r="M40">
        <v>75.930000000000007</v>
      </c>
      <c r="O40">
        <v>0.8</v>
      </c>
      <c r="P40">
        <v>21.3</v>
      </c>
      <c r="Q40">
        <v>7.2</v>
      </c>
      <c r="R40">
        <v>784.9</v>
      </c>
      <c r="S40">
        <v>814.1</v>
      </c>
      <c r="U40">
        <v>0</v>
      </c>
      <c r="V40">
        <v>76.55</v>
      </c>
      <c r="W40">
        <v>814.1</v>
      </c>
      <c r="X40">
        <v>890.7</v>
      </c>
    </row>
    <row r="41" spans="1:24">
      <c r="A41" t="s">
        <v>78</v>
      </c>
      <c r="B41" t="s">
        <v>48</v>
      </c>
      <c r="C41" t="s">
        <v>79</v>
      </c>
      <c r="D41" t="s">
        <v>48</v>
      </c>
      <c r="E41">
        <v>5.0999999999999996</v>
      </c>
      <c r="F41">
        <v>0</v>
      </c>
      <c r="G41">
        <v>5.0999999999999996</v>
      </c>
      <c r="I41">
        <v>0.21</v>
      </c>
      <c r="J41">
        <v>3.36</v>
      </c>
      <c r="K41">
        <v>7.89</v>
      </c>
      <c r="L41">
        <v>42.48</v>
      </c>
      <c r="M41">
        <v>53.94</v>
      </c>
      <c r="O41">
        <v>6.1</v>
      </c>
      <c r="P41">
        <v>17.3</v>
      </c>
      <c r="Q41">
        <v>60.1</v>
      </c>
      <c r="R41">
        <v>472.9</v>
      </c>
      <c r="S41">
        <v>556.5</v>
      </c>
      <c r="U41">
        <v>8.66</v>
      </c>
      <c r="V41">
        <v>50.37</v>
      </c>
      <c r="W41">
        <v>556.5</v>
      </c>
      <c r="X41">
        <v>615.5</v>
      </c>
    </row>
    <row r="42" spans="1:24">
      <c r="A42" t="s">
        <v>80</v>
      </c>
      <c r="B42" t="s">
        <v>48</v>
      </c>
      <c r="C42" t="s">
        <v>81</v>
      </c>
      <c r="D42" t="s">
        <v>48</v>
      </c>
      <c r="E42">
        <v>8.6999999999999993</v>
      </c>
      <c r="F42">
        <v>0</v>
      </c>
      <c r="G42">
        <v>8.6999999999999993</v>
      </c>
      <c r="I42">
        <v>0</v>
      </c>
      <c r="J42">
        <v>0</v>
      </c>
      <c r="K42">
        <v>24.79</v>
      </c>
      <c r="L42">
        <v>26.84</v>
      </c>
      <c r="M42">
        <v>51.64</v>
      </c>
      <c r="O42">
        <v>17.3</v>
      </c>
      <c r="P42">
        <v>8.1999999999999993</v>
      </c>
      <c r="Q42">
        <v>72.599999999999994</v>
      </c>
      <c r="R42">
        <v>298.39999999999998</v>
      </c>
      <c r="S42">
        <v>396.6</v>
      </c>
      <c r="U42">
        <v>8.6999999999999993</v>
      </c>
      <c r="V42">
        <v>51.64</v>
      </c>
      <c r="W42">
        <v>396.6</v>
      </c>
      <c r="X42">
        <v>456.9</v>
      </c>
    </row>
    <row r="43" spans="1:24">
      <c r="A43" t="s">
        <v>82</v>
      </c>
      <c r="B43" t="s">
        <v>48</v>
      </c>
      <c r="C43" t="s">
        <v>83</v>
      </c>
      <c r="D43" t="s">
        <v>48</v>
      </c>
      <c r="E43">
        <v>12.43</v>
      </c>
      <c r="F43">
        <v>0</v>
      </c>
      <c r="G43">
        <v>12.43</v>
      </c>
      <c r="I43">
        <v>0</v>
      </c>
      <c r="J43">
        <v>0</v>
      </c>
      <c r="K43">
        <v>13.61</v>
      </c>
      <c r="L43">
        <v>52.07</v>
      </c>
      <c r="M43">
        <v>65.680000000000007</v>
      </c>
      <c r="O43">
        <v>11.5</v>
      </c>
      <c r="P43">
        <v>30.2</v>
      </c>
      <c r="Q43">
        <v>50.7</v>
      </c>
      <c r="R43">
        <v>582.20000000000005</v>
      </c>
      <c r="S43">
        <v>674.6</v>
      </c>
      <c r="U43">
        <v>12.43</v>
      </c>
      <c r="V43">
        <v>65.680000000000007</v>
      </c>
      <c r="W43">
        <v>674.6</v>
      </c>
      <c r="X43">
        <v>752.7</v>
      </c>
    </row>
    <row r="44" spans="1:24">
      <c r="A44" t="s">
        <v>84</v>
      </c>
      <c r="B44" t="s">
        <v>85</v>
      </c>
      <c r="C44" t="s">
        <v>390</v>
      </c>
      <c r="D44" t="s">
        <v>85</v>
      </c>
      <c r="E44">
        <v>21.62</v>
      </c>
      <c r="F44">
        <v>0</v>
      </c>
      <c r="G44">
        <v>21.62</v>
      </c>
      <c r="I44">
        <v>11.68</v>
      </c>
      <c r="J44">
        <v>0.5</v>
      </c>
      <c r="K44">
        <v>207.23</v>
      </c>
      <c r="L44">
        <v>13.92</v>
      </c>
      <c r="M44">
        <v>233.32</v>
      </c>
      <c r="O44">
        <v>187.1</v>
      </c>
      <c r="P44">
        <v>14.3</v>
      </c>
      <c r="Q44">
        <v>1410.8</v>
      </c>
      <c r="R44">
        <v>265.89999999999998</v>
      </c>
      <c r="S44">
        <v>1878.1</v>
      </c>
      <c r="U44">
        <v>33.799999999999997</v>
      </c>
      <c r="V44">
        <v>221.15</v>
      </c>
      <c r="W44">
        <v>1878.1</v>
      </c>
      <c r="X44">
        <v>2133.1</v>
      </c>
    </row>
    <row r="45" spans="1:24">
      <c r="A45" t="s">
        <v>86</v>
      </c>
      <c r="B45" t="s">
        <v>85</v>
      </c>
      <c r="C45" t="s">
        <v>417</v>
      </c>
      <c r="D45" t="s">
        <v>85</v>
      </c>
      <c r="E45">
        <v>0</v>
      </c>
      <c r="F45">
        <v>0</v>
      </c>
      <c r="G45">
        <v>0</v>
      </c>
      <c r="I45">
        <v>0</v>
      </c>
      <c r="J45">
        <v>8.0500000000000007</v>
      </c>
      <c r="K45">
        <v>0</v>
      </c>
      <c r="L45">
        <v>20.38</v>
      </c>
      <c r="M45">
        <v>28.43</v>
      </c>
      <c r="O45">
        <v>0.1</v>
      </c>
      <c r="P45">
        <v>5.9</v>
      </c>
      <c r="Q45">
        <v>8.6</v>
      </c>
      <c r="R45">
        <v>422.6</v>
      </c>
      <c r="S45">
        <v>437.2</v>
      </c>
      <c r="U45">
        <v>8.0500000000000007</v>
      </c>
      <c r="V45">
        <v>20.38</v>
      </c>
      <c r="W45">
        <v>437.2</v>
      </c>
      <c r="X45">
        <v>465.6</v>
      </c>
    </row>
    <row r="46" spans="1:24">
      <c r="A46" t="s">
        <v>87</v>
      </c>
      <c r="B46" t="s">
        <v>85</v>
      </c>
      <c r="C46" t="s">
        <v>418</v>
      </c>
      <c r="D46" t="s">
        <v>85</v>
      </c>
      <c r="E46">
        <v>0</v>
      </c>
      <c r="F46">
        <v>0</v>
      </c>
      <c r="G46">
        <v>0</v>
      </c>
      <c r="I46">
        <v>8.1999999999999993</v>
      </c>
      <c r="J46">
        <v>0</v>
      </c>
      <c r="K46">
        <v>23.55</v>
      </c>
      <c r="L46">
        <v>20.75</v>
      </c>
      <c r="M46">
        <v>52.51</v>
      </c>
      <c r="O46">
        <v>11</v>
      </c>
      <c r="P46">
        <v>9</v>
      </c>
      <c r="Q46">
        <v>73.2</v>
      </c>
      <c r="R46">
        <v>254</v>
      </c>
      <c r="S46">
        <v>347.3</v>
      </c>
      <c r="U46">
        <v>8.1999999999999993</v>
      </c>
      <c r="V46">
        <v>44.3</v>
      </c>
      <c r="W46">
        <v>347.3</v>
      </c>
      <c r="X46">
        <v>399.8</v>
      </c>
    </row>
    <row r="47" spans="1:24">
      <c r="A47" t="s">
        <v>88</v>
      </c>
      <c r="B47" t="s">
        <v>85</v>
      </c>
      <c r="C47" t="s">
        <v>398</v>
      </c>
      <c r="D47" t="s">
        <v>85</v>
      </c>
      <c r="E47">
        <v>24.23</v>
      </c>
      <c r="F47">
        <v>0</v>
      </c>
      <c r="G47">
        <v>24.23</v>
      </c>
      <c r="I47">
        <v>8.02</v>
      </c>
      <c r="J47">
        <v>0</v>
      </c>
      <c r="K47">
        <v>83.76</v>
      </c>
      <c r="L47">
        <v>11.68</v>
      </c>
      <c r="M47">
        <v>103.46</v>
      </c>
      <c r="O47">
        <v>95.1</v>
      </c>
      <c r="P47">
        <v>5.5</v>
      </c>
      <c r="Q47">
        <v>501.8</v>
      </c>
      <c r="R47">
        <v>149.6</v>
      </c>
      <c r="S47">
        <v>752.1</v>
      </c>
      <c r="U47">
        <v>32.25</v>
      </c>
      <c r="V47">
        <v>95.44</v>
      </c>
      <c r="W47">
        <v>752.1</v>
      </c>
      <c r="X47">
        <v>879.8</v>
      </c>
    </row>
    <row r="48" spans="1:24">
      <c r="A48" t="s">
        <v>89</v>
      </c>
      <c r="B48" t="s">
        <v>85</v>
      </c>
      <c r="C48" t="s">
        <v>419</v>
      </c>
      <c r="D48" t="s">
        <v>85</v>
      </c>
      <c r="E48">
        <v>0</v>
      </c>
      <c r="F48">
        <v>0</v>
      </c>
      <c r="G48">
        <v>0</v>
      </c>
      <c r="I48">
        <v>14.66</v>
      </c>
      <c r="J48">
        <v>0</v>
      </c>
      <c r="K48">
        <v>25.3</v>
      </c>
      <c r="L48">
        <v>19.88</v>
      </c>
      <c r="M48">
        <v>59.85</v>
      </c>
      <c r="O48">
        <v>16</v>
      </c>
      <c r="P48">
        <v>3</v>
      </c>
      <c r="Q48">
        <v>169</v>
      </c>
      <c r="R48">
        <v>249.7</v>
      </c>
      <c r="S48">
        <v>437.5</v>
      </c>
      <c r="U48">
        <v>14.66</v>
      </c>
      <c r="V48">
        <v>45.19</v>
      </c>
      <c r="W48">
        <v>437.5</v>
      </c>
      <c r="X48">
        <v>497.4</v>
      </c>
    </row>
    <row r="49" spans="1:24">
      <c r="A49" t="s">
        <v>90</v>
      </c>
      <c r="B49" t="s">
        <v>85</v>
      </c>
      <c r="C49" t="s">
        <v>400</v>
      </c>
      <c r="D49" t="s">
        <v>85</v>
      </c>
      <c r="E49">
        <v>45.92</v>
      </c>
      <c r="F49">
        <v>0</v>
      </c>
      <c r="G49">
        <v>45.92</v>
      </c>
      <c r="I49">
        <v>90.41</v>
      </c>
      <c r="J49">
        <v>0</v>
      </c>
      <c r="K49">
        <v>518.41</v>
      </c>
      <c r="L49">
        <v>41.13</v>
      </c>
      <c r="M49">
        <v>649.95000000000005</v>
      </c>
      <c r="O49">
        <v>391.5</v>
      </c>
      <c r="P49">
        <v>17.3</v>
      </c>
      <c r="Q49">
        <v>4203.3</v>
      </c>
      <c r="R49">
        <v>465.5</v>
      </c>
      <c r="S49">
        <v>5077.6000000000004</v>
      </c>
      <c r="U49">
        <v>136.33000000000001</v>
      </c>
      <c r="V49">
        <v>559.54</v>
      </c>
      <c r="W49">
        <v>5077.6000000000004</v>
      </c>
      <c r="X49">
        <v>5773.5</v>
      </c>
    </row>
    <row r="50" spans="1:24">
      <c r="A50" t="s">
        <v>91</v>
      </c>
      <c r="B50" t="s">
        <v>85</v>
      </c>
      <c r="C50" t="s">
        <v>92</v>
      </c>
      <c r="D50" t="s">
        <v>85</v>
      </c>
      <c r="E50">
        <v>10.75</v>
      </c>
      <c r="F50">
        <v>0</v>
      </c>
      <c r="G50">
        <v>10.75</v>
      </c>
      <c r="I50">
        <v>13.05</v>
      </c>
      <c r="J50">
        <v>0</v>
      </c>
      <c r="K50">
        <v>49.46</v>
      </c>
      <c r="L50">
        <v>31.07</v>
      </c>
      <c r="M50">
        <v>93.58</v>
      </c>
      <c r="O50">
        <v>21.3</v>
      </c>
      <c r="P50">
        <v>24.5</v>
      </c>
      <c r="Q50">
        <v>237.3</v>
      </c>
      <c r="R50">
        <v>368.9</v>
      </c>
      <c r="S50">
        <v>651.9</v>
      </c>
      <c r="U50">
        <v>23.8</v>
      </c>
      <c r="V50">
        <v>80.53</v>
      </c>
      <c r="W50">
        <v>651.9</v>
      </c>
      <c r="X50">
        <v>756.2</v>
      </c>
    </row>
    <row r="51" spans="1:24">
      <c r="A51" t="s">
        <v>93</v>
      </c>
      <c r="B51" t="s">
        <v>85</v>
      </c>
      <c r="C51" t="s">
        <v>94</v>
      </c>
      <c r="D51" t="s">
        <v>85</v>
      </c>
      <c r="E51">
        <v>37.53</v>
      </c>
      <c r="F51">
        <v>0</v>
      </c>
      <c r="G51">
        <v>37.53</v>
      </c>
      <c r="I51">
        <v>2.73</v>
      </c>
      <c r="J51">
        <v>0</v>
      </c>
      <c r="K51">
        <v>58.78</v>
      </c>
      <c r="L51">
        <v>35.409999999999997</v>
      </c>
      <c r="M51">
        <v>96.92</v>
      </c>
      <c r="O51">
        <v>24</v>
      </c>
      <c r="P51">
        <v>9</v>
      </c>
      <c r="Q51">
        <v>364.4</v>
      </c>
      <c r="R51">
        <v>504.6</v>
      </c>
      <c r="S51">
        <v>902</v>
      </c>
      <c r="U51">
        <v>40.26</v>
      </c>
      <c r="V51">
        <v>94.19</v>
      </c>
      <c r="W51">
        <v>902</v>
      </c>
      <c r="X51">
        <v>1036.5</v>
      </c>
    </row>
    <row r="52" spans="1:24">
      <c r="A52" t="s">
        <v>95</v>
      </c>
      <c r="B52" t="s">
        <v>85</v>
      </c>
      <c r="C52" t="s">
        <v>454</v>
      </c>
      <c r="D52" t="s">
        <v>85</v>
      </c>
      <c r="E52">
        <v>16.84</v>
      </c>
      <c r="F52">
        <v>0</v>
      </c>
      <c r="G52">
        <v>16.84</v>
      </c>
      <c r="I52">
        <v>0</v>
      </c>
      <c r="J52">
        <v>0</v>
      </c>
      <c r="K52">
        <v>23.74</v>
      </c>
      <c r="L52">
        <v>42.75</v>
      </c>
      <c r="M52">
        <v>66.489999999999995</v>
      </c>
      <c r="O52">
        <v>37</v>
      </c>
      <c r="P52">
        <v>22.2</v>
      </c>
      <c r="Q52">
        <v>180.4</v>
      </c>
      <c r="R52">
        <v>432.4</v>
      </c>
      <c r="S52">
        <v>672</v>
      </c>
      <c r="U52">
        <v>16.84</v>
      </c>
      <c r="V52">
        <v>66.489999999999995</v>
      </c>
      <c r="W52">
        <v>672</v>
      </c>
      <c r="X52">
        <v>755.3</v>
      </c>
    </row>
    <row r="53" spans="1:24">
      <c r="A53" t="s">
        <v>96</v>
      </c>
      <c r="B53" t="s">
        <v>85</v>
      </c>
      <c r="C53" t="s">
        <v>97</v>
      </c>
      <c r="D53" t="s">
        <v>85</v>
      </c>
      <c r="E53">
        <v>6.4</v>
      </c>
      <c r="F53">
        <v>0</v>
      </c>
      <c r="G53">
        <v>6.4</v>
      </c>
      <c r="I53">
        <v>2.8</v>
      </c>
      <c r="J53">
        <v>0.75</v>
      </c>
      <c r="K53">
        <v>27.03</v>
      </c>
      <c r="L53">
        <v>63.5</v>
      </c>
      <c r="M53">
        <v>94.08</v>
      </c>
      <c r="O53">
        <v>9.9</v>
      </c>
      <c r="P53">
        <v>52.6</v>
      </c>
      <c r="Q53">
        <v>172</v>
      </c>
      <c r="R53">
        <v>895.8</v>
      </c>
      <c r="S53">
        <v>1130.2</v>
      </c>
      <c r="U53">
        <v>9.94</v>
      </c>
      <c r="V53">
        <v>90.53</v>
      </c>
      <c r="W53">
        <v>1130.2</v>
      </c>
      <c r="X53">
        <v>1230.7</v>
      </c>
    </row>
    <row r="54" spans="1:24">
      <c r="A54" t="s">
        <v>98</v>
      </c>
      <c r="B54" t="s">
        <v>85</v>
      </c>
      <c r="C54" t="s">
        <v>99</v>
      </c>
      <c r="D54" t="s">
        <v>85</v>
      </c>
      <c r="E54">
        <v>1.68</v>
      </c>
      <c r="F54">
        <v>0</v>
      </c>
      <c r="G54">
        <v>1.68</v>
      </c>
      <c r="I54">
        <v>0</v>
      </c>
      <c r="J54">
        <v>0</v>
      </c>
      <c r="K54">
        <v>35.54</v>
      </c>
      <c r="L54">
        <v>58.91</v>
      </c>
      <c r="M54">
        <v>94.45</v>
      </c>
      <c r="O54">
        <v>19</v>
      </c>
      <c r="P54">
        <v>29.6</v>
      </c>
      <c r="Q54">
        <v>259.3</v>
      </c>
      <c r="R54">
        <v>804.5</v>
      </c>
      <c r="S54">
        <v>1112.4000000000001</v>
      </c>
      <c r="U54">
        <v>1.68</v>
      </c>
      <c r="V54">
        <v>94.45</v>
      </c>
      <c r="W54">
        <v>1112.4000000000001</v>
      </c>
      <c r="X54">
        <v>1208.5</v>
      </c>
    </row>
    <row r="55" spans="1:24">
      <c r="A55" t="s">
        <v>100</v>
      </c>
      <c r="B55" t="s">
        <v>85</v>
      </c>
      <c r="C55" t="s">
        <v>101</v>
      </c>
      <c r="D55" t="s">
        <v>85</v>
      </c>
      <c r="E55">
        <v>7.64</v>
      </c>
      <c r="F55">
        <v>0</v>
      </c>
      <c r="G55">
        <v>7.64</v>
      </c>
      <c r="I55">
        <v>0</v>
      </c>
      <c r="J55">
        <v>0</v>
      </c>
      <c r="K55">
        <v>32.06</v>
      </c>
      <c r="L55">
        <v>52.26</v>
      </c>
      <c r="M55">
        <v>84.32</v>
      </c>
      <c r="O55">
        <v>15.2</v>
      </c>
      <c r="P55">
        <v>6.5</v>
      </c>
      <c r="Q55">
        <v>287.39999999999998</v>
      </c>
      <c r="R55">
        <v>329.6</v>
      </c>
      <c r="S55">
        <v>638.79999999999995</v>
      </c>
      <c r="U55">
        <v>7.64</v>
      </c>
      <c r="V55">
        <v>84.32</v>
      </c>
      <c r="W55">
        <v>638.79999999999995</v>
      </c>
      <c r="X55">
        <v>730.7</v>
      </c>
    </row>
    <row r="56" spans="1:24">
      <c r="A56" t="s">
        <v>102</v>
      </c>
      <c r="B56" t="s">
        <v>85</v>
      </c>
      <c r="C56" t="s">
        <v>455</v>
      </c>
      <c r="D56" t="s">
        <v>85</v>
      </c>
      <c r="E56">
        <v>14.35</v>
      </c>
      <c r="F56">
        <v>0</v>
      </c>
      <c r="G56">
        <v>14.35</v>
      </c>
      <c r="I56">
        <v>0</v>
      </c>
      <c r="J56">
        <v>0</v>
      </c>
      <c r="K56">
        <v>49.83</v>
      </c>
      <c r="L56">
        <v>80.41</v>
      </c>
      <c r="M56">
        <v>130.24</v>
      </c>
      <c r="O56">
        <v>31.4</v>
      </c>
      <c r="P56">
        <v>24.7</v>
      </c>
      <c r="Q56">
        <v>324.10000000000002</v>
      </c>
      <c r="R56">
        <v>668.7</v>
      </c>
      <c r="S56">
        <v>1048.9000000000001</v>
      </c>
      <c r="U56">
        <v>14.35</v>
      </c>
      <c r="V56">
        <v>130.24</v>
      </c>
      <c r="W56">
        <v>1048.9000000000001</v>
      </c>
      <c r="X56">
        <v>1193.5</v>
      </c>
    </row>
    <row r="57" spans="1:24">
      <c r="A57" t="s">
        <v>103</v>
      </c>
      <c r="B57" t="s">
        <v>85</v>
      </c>
      <c r="C57" t="s">
        <v>104</v>
      </c>
      <c r="D57" t="s">
        <v>85</v>
      </c>
      <c r="E57">
        <v>39.950000000000003</v>
      </c>
      <c r="F57">
        <v>2.17</v>
      </c>
      <c r="G57">
        <v>42.13</v>
      </c>
      <c r="I57">
        <v>6.32</v>
      </c>
      <c r="J57">
        <v>0</v>
      </c>
      <c r="K57">
        <v>64.87</v>
      </c>
      <c r="L57">
        <v>118.12</v>
      </c>
      <c r="M57">
        <v>189.31</v>
      </c>
      <c r="O57">
        <v>11.6</v>
      </c>
      <c r="P57">
        <v>38</v>
      </c>
      <c r="Q57">
        <v>304.10000000000002</v>
      </c>
      <c r="R57">
        <v>1294.9000000000001</v>
      </c>
      <c r="S57">
        <v>1648.5</v>
      </c>
      <c r="U57">
        <v>46.27</v>
      </c>
      <c r="V57">
        <v>185.17</v>
      </c>
      <c r="W57">
        <v>1648.5</v>
      </c>
      <c r="X57">
        <v>1880</v>
      </c>
    </row>
    <row r="58" spans="1:24">
      <c r="A58" t="s">
        <v>105</v>
      </c>
      <c r="B58" t="s">
        <v>85</v>
      </c>
      <c r="C58" t="s">
        <v>106</v>
      </c>
      <c r="D58" t="s">
        <v>85</v>
      </c>
      <c r="E58">
        <v>22.43</v>
      </c>
      <c r="F58">
        <v>0</v>
      </c>
      <c r="G58">
        <v>22.43</v>
      </c>
      <c r="I58">
        <v>6.09</v>
      </c>
      <c r="J58">
        <v>0</v>
      </c>
      <c r="K58">
        <v>51.57</v>
      </c>
      <c r="L58">
        <v>46.64</v>
      </c>
      <c r="M58">
        <v>104.3</v>
      </c>
      <c r="O58">
        <v>35.799999999999997</v>
      </c>
      <c r="P58">
        <v>19.3</v>
      </c>
      <c r="Q58">
        <v>253.4</v>
      </c>
      <c r="R58">
        <v>529.1</v>
      </c>
      <c r="S58">
        <v>837.6</v>
      </c>
      <c r="U58">
        <v>28.52</v>
      </c>
      <c r="V58">
        <v>98.21</v>
      </c>
      <c r="W58">
        <v>837.6</v>
      </c>
      <c r="X58">
        <v>964.3</v>
      </c>
    </row>
    <row r="59" spans="1:24">
      <c r="A59" t="s">
        <v>107</v>
      </c>
      <c r="B59" t="s">
        <v>108</v>
      </c>
      <c r="C59" t="s">
        <v>420</v>
      </c>
      <c r="D59" t="s">
        <v>108</v>
      </c>
      <c r="E59">
        <v>0</v>
      </c>
      <c r="F59">
        <v>0</v>
      </c>
      <c r="G59">
        <v>0</v>
      </c>
      <c r="I59">
        <v>2.2200000000000002</v>
      </c>
      <c r="J59">
        <v>8.4499999999999993</v>
      </c>
      <c r="K59">
        <v>0.56000000000000005</v>
      </c>
      <c r="L59">
        <v>34.89</v>
      </c>
      <c r="M59">
        <v>46.12</v>
      </c>
      <c r="O59">
        <v>0.4</v>
      </c>
      <c r="P59">
        <v>3.6</v>
      </c>
      <c r="Q59">
        <v>21.7</v>
      </c>
      <c r="R59">
        <v>402.3</v>
      </c>
      <c r="S59">
        <v>428</v>
      </c>
      <c r="U59">
        <v>10.68</v>
      </c>
      <c r="V59">
        <v>35.450000000000003</v>
      </c>
      <c r="W59">
        <v>428</v>
      </c>
      <c r="X59">
        <v>474.1</v>
      </c>
    </row>
    <row r="60" spans="1:24">
      <c r="A60" t="s">
        <v>109</v>
      </c>
      <c r="B60" t="s">
        <v>108</v>
      </c>
      <c r="C60" t="s">
        <v>421</v>
      </c>
      <c r="D60" t="s">
        <v>108</v>
      </c>
      <c r="E60">
        <v>0</v>
      </c>
      <c r="F60">
        <v>0</v>
      </c>
      <c r="G60">
        <v>0</v>
      </c>
      <c r="I60">
        <v>2.11</v>
      </c>
      <c r="J60">
        <v>0</v>
      </c>
      <c r="K60">
        <v>0</v>
      </c>
      <c r="L60">
        <v>41.38</v>
      </c>
      <c r="M60">
        <v>43.5</v>
      </c>
      <c r="O60">
        <v>0.4</v>
      </c>
      <c r="P60">
        <v>8.6999999999999993</v>
      </c>
      <c r="Q60">
        <v>12.4</v>
      </c>
      <c r="R60">
        <v>445.9</v>
      </c>
      <c r="S60">
        <v>467.5</v>
      </c>
      <c r="U60">
        <v>2.11</v>
      </c>
      <c r="V60">
        <v>41.38</v>
      </c>
      <c r="W60">
        <v>467.5</v>
      </c>
      <c r="X60">
        <v>511</v>
      </c>
    </row>
    <row r="61" spans="1:24">
      <c r="A61" t="s">
        <v>110</v>
      </c>
      <c r="B61" t="s">
        <v>108</v>
      </c>
      <c r="C61" t="s">
        <v>422</v>
      </c>
      <c r="D61" t="s">
        <v>108</v>
      </c>
      <c r="E61">
        <v>0.19</v>
      </c>
      <c r="F61">
        <v>0</v>
      </c>
      <c r="G61">
        <v>0.19</v>
      </c>
      <c r="I61">
        <v>0.62</v>
      </c>
      <c r="J61">
        <v>5.84</v>
      </c>
      <c r="K61">
        <v>0</v>
      </c>
      <c r="L61">
        <v>38.53</v>
      </c>
      <c r="M61">
        <v>44.99</v>
      </c>
      <c r="O61">
        <v>0.6</v>
      </c>
      <c r="P61">
        <v>14.9</v>
      </c>
      <c r="Q61">
        <v>6.8</v>
      </c>
      <c r="R61">
        <v>429</v>
      </c>
      <c r="S61">
        <v>451.2</v>
      </c>
      <c r="U61">
        <v>6.65</v>
      </c>
      <c r="V61">
        <v>38.53</v>
      </c>
      <c r="W61">
        <v>451.2</v>
      </c>
      <c r="X61">
        <v>496.4</v>
      </c>
    </row>
    <row r="62" spans="1:24">
      <c r="A62" t="s">
        <v>111</v>
      </c>
      <c r="B62" t="s">
        <v>108</v>
      </c>
      <c r="C62" t="s">
        <v>403</v>
      </c>
      <c r="D62" t="s">
        <v>108</v>
      </c>
      <c r="E62">
        <v>0</v>
      </c>
      <c r="F62">
        <v>0</v>
      </c>
      <c r="G62">
        <v>0</v>
      </c>
      <c r="I62">
        <v>11.5</v>
      </c>
      <c r="J62">
        <v>0</v>
      </c>
      <c r="K62">
        <v>47.85</v>
      </c>
      <c r="L62">
        <v>0</v>
      </c>
      <c r="M62">
        <v>59.34</v>
      </c>
      <c r="O62">
        <v>19.100000000000001</v>
      </c>
      <c r="P62">
        <v>3.9</v>
      </c>
      <c r="Q62">
        <v>238.5</v>
      </c>
      <c r="R62">
        <v>23</v>
      </c>
      <c r="S62">
        <v>284.5</v>
      </c>
      <c r="U62">
        <v>11.5</v>
      </c>
      <c r="V62">
        <v>47.85</v>
      </c>
      <c r="W62">
        <v>284.5</v>
      </c>
      <c r="X62">
        <v>343.8</v>
      </c>
    </row>
    <row r="63" spans="1:24">
      <c r="A63" t="s">
        <v>112</v>
      </c>
      <c r="B63" t="s">
        <v>108</v>
      </c>
      <c r="C63" t="s">
        <v>456</v>
      </c>
      <c r="D63" t="s">
        <v>108</v>
      </c>
      <c r="E63">
        <v>22.06</v>
      </c>
      <c r="F63">
        <v>0</v>
      </c>
      <c r="G63">
        <v>22.06</v>
      </c>
      <c r="I63">
        <v>56.26</v>
      </c>
      <c r="J63">
        <v>1.74</v>
      </c>
      <c r="K63">
        <v>313.54000000000002</v>
      </c>
      <c r="L63">
        <v>69.78</v>
      </c>
      <c r="M63">
        <v>441.32</v>
      </c>
      <c r="O63">
        <v>234.7</v>
      </c>
      <c r="P63">
        <v>57.8</v>
      </c>
      <c r="Q63">
        <v>1840.4</v>
      </c>
      <c r="R63">
        <v>906</v>
      </c>
      <c r="S63">
        <v>3038.9</v>
      </c>
      <c r="U63">
        <v>80.06</v>
      </c>
      <c r="V63">
        <v>383.32</v>
      </c>
      <c r="W63">
        <v>3038.9</v>
      </c>
      <c r="X63">
        <v>3502.3</v>
      </c>
    </row>
    <row r="64" spans="1:24">
      <c r="A64" t="s">
        <v>113</v>
      </c>
      <c r="B64" t="s">
        <v>108</v>
      </c>
      <c r="C64" t="s">
        <v>457</v>
      </c>
      <c r="D64" t="s">
        <v>108</v>
      </c>
      <c r="E64">
        <v>51.14</v>
      </c>
      <c r="F64">
        <v>0</v>
      </c>
      <c r="G64">
        <v>51.14</v>
      </c>
      <c r="I64">
        <v>49.27</v>
      </c>
      <c r="J64">
        <v>0.25</v>
      </c>
      <c r="K64">
        <v>181.56</v>
      </c>
      <c r="L64">
        <v>37.590000000000003</v>
      </c>
      <c r="M64">
        <v>268.68</v>
      </c>
      <c r="O64">
        <v>117.7</v>
      </c>
      <c r="P64">
        <v>28.2</v>
      </c>
      <c r="Q64">
        <v>1559.2</v>
      </c>
      <c r="R64">
        <v>812.8</v>
      </c>
      <c r="S64">
        <v>2517.9</v>
      </c>
      <c r="U64">
        <v>100.66</v>
      </c>
      <c r="V64">
        <v>219.16</v>
      </c>
      <c r="W64">
        <v>2517.9</v>
      </c>
      <c r="X64">
        <v>2837.7</v>
      </c>
    </row>
    <row r="65" spans="1:24">
      <c r="A65" t="s">
        <v>114</v>
      </c>
      <c r="B65" t="s">
        <v>108</v>
      </c>
      <c r="C65" t="s">
        <v>115</v>
      </c>
      <c r="D65" t="s">
        <v>108</v>
      </c>
      <c r="E65">
        <v>0</v>
      </c>
      <c r="F65">
        <v>0</v>
      </c>
      <c r="G65">
        <v>0</v>
      </c>
      <c r="I65">
        <v>38.28</v>
      </c>
      <c r="J65">
        <v>0</v>
      </c>
      <c r="K65">
        <v>606.34</v>
      </c>
      <c r="L65">
        <v>43.93</v>
      </c>
      <c r="M65">
        <v>688.55</v>
      </c>
      <c r="O65">
        <v>446.2</v>
      </c>
      <c r="P65">
        <v>44</v>
      </c>
      <c r="Q65">
        <v>3783.9</v>
      </c>
      <c r="R65">
        <v>585.4</v>
      </c>
      <c r="S65">
        <v>4859.5</v>
      </c>
      <c r="U65">
        <v>38.28</v>
      </c>
      <c r="V65">
        <v>650.27</v>
      </c>
      <c r="W65">
        <v>4859.5</v>
      </c>
      <c r="X65">
        <v>5548.1</v>
      </c>
    </row>
    <row r="66" spans="1:24">
      <c r="A66" t="s">
        <v>116</v>
      </c>
      <c r="B66" t="s">
        <v>108</v>
      </c>
      <c r="C66" t="s">
        <v>117</v>
      </c>
      <c r="D66" t="s">
        <v>108</v>
      </c>
      <c r="E66">
        <v>33.799999999999997</v>
      </c>
      <c r="F66">
        <v>0</v>
      </c>
      <c r="G66">
        <v>33.799999999999997</v>
      </c>
      <c r="I66">
        <v>104.64</v>
      </c>
      <c r="J66">
        <v>0.87</v>
      </c>
      <c r="K66">
        <v>226.88</v>
      </c>
      <c r="L66">
        <v>82.93</v>
      </c>
      <c r="M66">
        <v>415.32</v>
      </c>
      <c r="O66">
        <v>82.4</v>
      </c>
      <c r="P66">
        <v>12.2</v>
      </c>
      <c r="Q66">
        <v>1520.4</v>
      </c>
      <c r="R66">
        <v>763.6</v>
      </c>
      <c r="S66">
        <v>2378.6</v>
      </c>
      <c r="U66">
        <v>139.31</v>
      </c>
      <c r="V66">
        <v>309.82</v>
      </c>
      <c r="W66">
        <v>2378.6</v>
      </c>
      <c r="X66">
        <v>2827.7</v>
      </c>
    </row>
    <row r="67" spans="1:24">
      <c r="A67" t="s">
        <v>118</v>
      </c>
      <c r="B67" t="s">
        <v>108</v>
      </c>
      <c r="C67" t="s">
        <v>402</v>
      </c>
      <c r="D67" t="s">
        <v>108</v>
      </c>
      <c r="E67">
        <v>14.23</v>
      </c>
      <c r="F67">
        <v>0</v>
      </c>
      <c r="G67">
        <v>14.23</v>
      </c>
      <c r="I67">
        <v>79.540000000000006</v>
      </c>
      <c r="J67">
        <v>4.41</v>
      </c>
      <c r="K67">
        <v>248.49</v>
      </c>
      <c r="L67">
        <v>60.12</v>
      </c>
      <c r="M67">
        <v>392.55</v>
      </c>
      <c r="O67">
        <v>107.9</v>
      </c>
      <c r="P67">
        <v>68.2</v>
      </c>
      <c r="Q67">
        <v>1408.6</v>
      </c>
      <c r="R67">
        <v>1006.6</v>
      </c>
      <c r="S67">
        <v>2591.3000000000002</v>
      </c>
      <c r="U67">
        <v>98.18</v>
      </c>
      <c r="V67">
        <v>308.60000000000002</v>
      </c>
      <c r="W67">
        <v>2591.3000000000002</v>
      </c>
      <c r="X67">
        <v>2998</v>
      </c>
    </row>
    <row r="68" spans="1:24">
      <c r="A68" t="s">
        <v>119</v>
      </c>
      <c r="B68" t="s">
        <v>120</v>
      </c>
      <c r="C68" t="s">
        <v>423</v>
      </c>
      <c r="D68" t="s">
        <v>120</v>
      </c>
      <c r="E68">
        <v>4.66</v>
      </c>
      <c r="F68">
        <v>0</v>
      </c>
      <c r="G68">
        <v>4.66</v>
      </c>
      <c r="I68">
        <v>45.11</v>
      </c>
      <c r="J68">
        <v>3.11</v>
      </c>
      <c r="K68">
        <v>216.98</v>
      </c>
      <c r="L68">
        <v>12.68</v>
      </c>
      <c r="M68">
        <v>277.88</v>
      </c>
      <c r="O68">
        <v>186.4</v>
      </c>
      <c r="P68">
        <v>11.3</v>
      </c>
      <c r="Q68">
        <v>1455.9</v>
      </c>
      <c r="R68">
        <v>143</v>
      </c>
      <c r="S68">
        <v>1796.5</v>
      </c>
      <c r="U68">
        <v>52.88</v>
      </c>
      <c r="V68">
        <v>229.66</v>
      </c>
      <c r="W68">
        <v>1796.5</v>
      </c>
      <c r="X68">
        <v>2079.1</v>
      </c>
    </row>
    <row r="69" spans="1:24">
      <c r="A69" t="s">
        <v>121</v>
      </c>
      <c r="B69" t="s">
        <v>120</v>
      </c>
      <c r="C69" t="s">
        <v>404</v>
      </c>
      <c r="D69" t="s">
        <v>120</v>
      </c>
      <c r="E69">
        <v>7.71</v>
      </c>
      <c r="F69">
        <v>0</v>
      </c>
      <c r="G69">
        <v>7.71</v>
      </c>
      <c r="I69">
        <v>75.86</v>
      </c>
      <c r="J69">
        <v>0</v>
      </c>
      <c r="K69">
        <v>252.02</v>
      </c>
      <c r="L69">
        <v>20.010000000000002</v>
      </c>
      <c r="M69">
        <v>347.88</v>
      </c>
      <c r="O69">
        <v>332.8</v>
      </c>
      <c r="P69">
        <v>15.8</v>
      </c>
      <c r="Q69">
        <v>2309.3000000000002</v>
      </c>
      <c r="R69">
        <v>208.9</v>
      </c>
      <c r="S69">
        <v>2866.8</v>
      </c>
      <c r="U69">
        <v>83.56</v>
      </c>
      <c r="V69">
        <v>272.02</v>
      </c>
      <c r="W69">
        <v>2866.8</v>
      </c>
      <c r="X69">
        <v>3222.3</v>
      </c>
    </row>
    <row r="70" spans="1:24">
      <c r="A70" t="s">
        <v>122</v>
      </c>
      <c r="B70" t="s">
        <v>120</v>
      </c>
      <c r="C70" t="s">
        <v>424</v>
      </c>
      <c r="D70" t="s">
        <v>120</v>
      </c>
      <c r="E70">
        <v>0</v>
      </c>
      <c r="F70">
        <v>0</v>
      </c>
      <c r="G70">
        <v>0</v>
      </c>
      <c r="I70">
        <v>0.56000000000000005</v>
      </c>
      <c r="J70">
        <v>9.94</v>
      </c>
      <c r="K70">
        <v>3.73</v>
      </c>
      <c r="L70">
        <v>50.77</v>
      </c>
      <c r="M70">
        <v>65</v>
      </c>
      <c r="O70">
        <v>1</v>
      </c>
      <c r="P70">
        <v>12</v>
      </c>
      <c r="Q70">
        <v>17.100000000000001</v>
      </c>
      <c r="R70">
        <v>447.7</v>
      </c>
      <c r="S70">
        <v>477.7</v>
      </c>
      <c r="U70">
        <v>10.5</v>
      </c>
      <c r="V70">
        <v>54.49</v>
      </c>
      <c r="W70">
        <v>477.7</v>
      </c>
      <c r="X70">
        <v>542.70000000000005</v>
      </c>
    </row>
    <row r="71" spans="1:24">
      <c r="A71" t="s">
        <v>123</v>
      </c>
      <c r="B71" t="s">
        <v>120</v>
      </c>
      <c r="C71" t="s">
        <v>425</v>
      </c>
      <c r="D71" t="s">
        <v>120</v>
      </c>
      <c r="E71">
        <v>7.46</v>
      </c>
      <c r="F71">
        <v>0</v>
      </c>
      <c r="G71">
        <v>7.46</v>
      </c>
      <c r="I71">
        <v>2.73</v>
      </c>
      <c r="J71">
        <v>0</v>
      </c>
      <c r="K71">
        <v>32</v>
      </c>
      <c r="L71">
        <v>17.09</v>
      </c>
      <c r="M71">
        <v>51.82</v>
      </c>
      <c r="O71">
        <v>32</v>
      </c>
      <c r="P71">
        <v>9.9</v>
      </c>
      <c r="Q71">
        <v>208.3</v>
      </c>
      <c r="R71">
        <v>336.2</v>
      </c>
      <c r="S71">
        <v>586.5</v>
      </c>
      <c r="U71">
        <v>10.19</v>
      </c>
      <c r="V71">
        <v>49.09</v>
      </c>
      <c r="W71">
        <v>586.5</v>
      </c>
      <c r="X71">
        <v>645.79999999999995</v>
      </c>
    </row>
    <row r="72" spans="1:24">
      <c r="A72" t="s">
        <v>124</v>
      </c>
      <c r="B72" t="s">
        <v>120</v>
      </c>
      <c r="C72" t="s">
        <v>405</v>
      </c>
      <c r="D72" t="s">
        <v>120</v>
      </c>
      <c r="E72">
        <v>62.57</v>
      </c>
      <c r="F72">
        <v>0</v>
      </c>
      <c r="G72">
        <v>62.57</v>
      </c>
      <c r="I72">
        <v>52.44</v>
      </c>
      <c r="J72">
        <v>8.1999999999999993</v>
      </c>
      <c r="K72">
        <v>312.61</v>
      </c>
      <c r="L72">
        <v>97</v>
      </c>
      <c r="M72">
        <v>470.25</v>
      </c>
      <c r="O72">
        <v>157</v>
      </c>
      <c r="P72">
        <v>49.2</v>
      </c>
      <c r="Q72">
        <v>2040.7</v>
      </c>
      <c r="R72">
        <v>1142.2</v>
      </c>
      <c r="S72">
        <v>3389.1</v>
      </c>
      <c r="U72">
        <v>123.22</v>
      </c>
      <c r="V72">
        <v>409.61</v>
      </c>
      <c r="W72">
        <v>3389.1</v>
      </c>
      <c r="X72">
        <v>3922</v>
      </c>
    </row>
    <row r="73" spans="1:24">
      <c r="A73" t="s">
        <v>125</v>
      </c>
      <c r="B73" t="s">
        <v>120</v>
      </c>
      <c r="C73" t="s">
        <v>126</v>
      </c>
      <c r="D73" t="s">
        <v>120</v>
      </c>
      <c r="E73">
        <v>91.34</v>
      </c>
      <c r="F73">
        <v>0</v>
      </c>
      <c r="G73">
        <v>91.34</v>
      </c>
      <c r="I73">
        <v>53.19</v>
      </c>
      <c r="J73">
        <v>2.17</v>
      </c>
      <c r="K73">
        <v>194.43</v>
      </c>
      <c r="L73">
        <v>47.78</v>
      </c>
      <c r="M73">
        <v>297.57</v>
      </c>
      <c r="O73">
        <v>224.9</v>
      </c>
      <c r="P73">
        <v>36.299999999999997</v>
      </c>
      <c r="Q73">
        <v>1310.5</v>
      </c>
      <c r="R73">
        <v>614.9</v>
      </c>
      <c r="S73">
        <v>2186.6</v>
      </c>
      <c r="U73">
        <v>146.71</v>
      </c>
      <c r="V73">
        <v>242.21</v>
      </c>
      <c r="W73">
        <v>2186.6</v>
      </c>
      <c r="X73">
        <v>2575.5</v>
      </c>
    </row>
    <row r="74" spans="1:24">
      <c r="A74" t="s">
        <v>127</v>
      </c>
      <c r="B74" t="s">
        <v>120</v>
      </c>
      <c r="C74" t="s">
        <v>128</v>
      </c>
      <c r="D74" t="s">
        <v>120</v>
      </c>
      <c r="E74">
        <v>13.67</v>
      </c>
      <c r="F74">
        <v>1.99</v>
      </c>
      <c r="G74">
        <v>15.66</v>
      </c>
      <c r="I74">
        <v>0</v>
      </c>
      <c r="J74">
        <v>0</v>
      </c>
      <c r="K74">
        <v>3.79</v>
      </c>
      <c r="L74">
        <v>119.24</v>
      </c>
      <c r="M74">
        <v>123.03</v>
      </c>
      <c r="O74">
        <v>0</v>
      </c>
      <c r="P74">
        <v>77.2</v>
      </c>
      <c r="Q74">
        <v>21.7</v>
      </c>
      <c r="R74">
        <v>1340.8</v>
      </c>
      <c r="S74">
        <v>1439.7</v>
      </c>
      <c r="U74">
        <v>13.67</v>
      </c>
      <c r="V74">
        <v>125.02</v>
      </c>
      <c r="W74">
        <v>1439.7</v>
      </c>
      <c r="X74">
        <v>1578.4</v>
      </c>
    </row>
    <row r="75" spans="1:24">
      <c r="A75" t="s">
        <v>129</v>
      </c>
      <c r="B75" t="s">
        <v>120</v>
      </c>
      <c r="C75" t="s">
        <v>130</v>
      </c>
      <c r="D75" t="s">
        <v>120</v>
      </c>
      <c r="E75">
        <v>2.2999999999999998</v>
      </c>
      <c r="F75">
        <v>0</v>
      </c>
      <c r="G75">
        <v>2.2999999999999998</v>
      </c>
      <c r="I75">
        <v>1.86</v>
      </c>
      <c r="J75">
        <v>0</v>
      </c>
      <c r="K75">
        <v>2.86</v>
      </c>
      <c r="L75">
        <v>29.08</v>
      </c>
      <c r="M75">
        <v>33.799999999999997</v>
      </c>
      <c r="O75">
        <v>4.3</v>
      </c>
      <c r="P75">
        <v>32.5</v>
      </c>
      <c r="Q75">
        <v>26.5</v>
      </c>
      <c r="R75">
        <v>447.6</v>
      </c>
      <c r="S75">
        <v>511</v>
      </c>
      <c r="U75">
        <v>4.16</v>
      </c>
      <c r="V75">
        <v>31.94</v>
      </c>
      <c r="W75">
        <v>511</v>
      </c>
      <c r="X75">
        <v>547.1</v>
      </c>
    </row>
    <row r="76" spans="1:24">
      <c r="A76" t="s">
        <v>131</v>
      </c>
      <c r="B76" t="s">
        <v>120</v>
      </c>
      <c r="C76" t="s">
        <v>458</v>
      </c>
      <c r="D76" t="s">
        <v>120</v>
      </c>
      <c r="E76">
        <v>3.42</v>
      </c>
      <c r="F76">
        <v>0</v>
      </c>
      <c r="G76">
        <v>3.42</v>
      </c>
      <c r="I76">
        <v>0</v>
      </c>
      <c r="J76">
        <v>0</v>
      </c>
      <c r="K76">
        <v>4.97</v>
      </c>
      <c r="L76">
        <v>53.05</v>
      </c>
      <c r="M76">
        <v>58.02</v>
      </c>
      <c r="O76">
        <v>2.1</v>
      </c>
      <c r="P76">
        <v>26</v>
      </c>
      <c r="Q76">
        <v>8.8000000000000007</v>
      </c>
      <c r="R76">
        <v>538.79999999999995</v>
      </c>
      <c r="S76">
        <v>575.70000000000005</v>
      </c>
      <c r="U76">
        <v>3.42</v>
      </c>
      <c r="V76">
        <v>58.02</v>
      </c>
      <c r="W76">
        <v>575.70000000000005</v>
      </c>
      <c r="X76">
        <v>637.1</v>
      </c>
    </row>
    <row r="77" spans="1:24">
      <c r="A77" t="s">
        <v>132</v>
      </c>
      <c r="B77" t="s">
        <v>120</v>
      </c>
      <c r="C77" t="s">
        <v>459</v>
      </c>
      <c r="D77" t="s">
        <v>120</v>
      </c>
      <c r="E77">
        <v>11.25</v>
      </c>
      <c r="F77">
        <v>0</v>
      </c>
      <c r="G77">
        <v>11.25</v>
      </c>
      <c r="I77">
        <v>0</v>
      </c>
      <c r="J77">
        <v>0.19</v>
      </c>
      <c r="K77">
        <v>0</v>
      </c>
      <c r="L77">
        <v>51.99</v>
      </c>
      <c r="M77">
        <v>52.18</v>
      </c>
      <c r="O77">
        <v>0.2</v>
      </c>
      <c r="P77">
        <v>23.6</v>
      </c>
      <c r="Q77">
        <v>0.5</v>
      </c>
      <c r="R77">
        <v>468.4</v>
      </c>
      <c r="S77">
        <v>492.7</v>
      </c>
      <c r="U77">
        <v>11.43</v>
      </c>
      <c r="V77">
        <v>51.99</v>
      </c>
      <c r="W77">
        <v>492.7</v>
      </c>
      <c r="X77">
        <v>556.1</v>
      </c>
    </row>
    <row r="78" spans="1:24">
      <c r="A78" t="s">
        <v>133</v>
      </c>
      <c r="B78" t="s">
        <v>120</v>
      </c>
      <c r="C78" t="s">
        <v>134</v>
      </c>
      <c r="D78" t="s">
        <v>120</v>
      </c>
      <c r="E78">
        <v>12.86</v>
      </c>
      <c r="F78">
        <v>0</v>
      </c>
      <c r="G78">
        <v>12.86</v>
      </c>
      <c r="I78">
        <v>2.2400000000000002</v>
      </c>
      <c r="J78">
        <v>0</v>
      </c>
      <c r="K78">
        <v>16.399999999999999</v>
      </c>
      <c r="L78">
        <v>16.59</v>
      </c>
      <c r="M78">
        <v>35.229999999999997</v>
      </c>
      <c r="O78">
        <v>22.8</v>
      </c>
      <c r="P78">
        <v>20.399999999999999</v>
      </c>
      <c r="Q78">
        <v>126.2</v>
      </c>
      <c r="R78">
        <v>322.5</v>
      </c>
      <c r="S78">
        <v>492</v>
      </c>
      <c r="U78">
        <v>15.1</v>
      </c>
      <c r="V78">
        <v>32.99</v>
      </c>
      <c r="W78">
        <v>492</v>
      </c>
      <c r="X78">
        <v>540.1</v>
      </c>
    </row>
    <row r="79" spans="1:24">
      <c r="A79" t="s">
        <v>135</v>
      </c>
      <c r="B79" t="s">
        <v>120</v>
      </c>
      <c r="C79" t="s">
        <v>136</v>
      </c>
      <c r="D79" t="s">
        <v>120</v>
      </c>
      <c r="E79">
        <v>5.41</v>
      </c>
      <c r="F79">
        <v>0</v>
      </c>
      <c r="G79">
        <v>5.41</v>
      </c>
      <c r="I79">
        <v>1.24</v>
      </c>
      <c r="J79">
        <v>0.56000000000000005</v>
      </c>
      <c r="K79">
        <v>6.96</v>
      </c>
      <c r="L79">
        <v>41.88</v>
      </c>
      <c r="M79">
        <v>50.64</v>
      </c>
      <c r="O79">
        <v>3.7</v>
      </c>
      <c r="P79">
        <v>21.1</v>
      </c>
      <c r="Q79">
        <v>28.7</v>
      </c>
      <c r="R79">
        <v>430.9</v>
      </c>
      <c r="S79">
        <v>484.4</v>
      </c>
      <c r="U79">
        <v>7.21</v>
      </c>
      <c r="V79">
        <v>48.84</v>
      </c>
      <c r="W79">
        <v>484.4</v>
      </c>
      <c r="X79">
        <v>540.5</v>
      </c>
    </row>
    <row r="80" spans="1:24">
      <c r="A80" t="s">
        <v>137</v>
      </c>
      <c r="B80" t="s">
        <v>120</v>
      </c>
      <c r="C80" t="s">
        <v>138</v>
      </c>
      <c r="D80" t="s">
        <v>120</v>
      </c>
      <c r="E80">
        <v>0</v>
      </c>
      <c r="F80">
        <v>0</v>
      </c>
      <c r="G80">
        <v>0</v>
      </c>
      <c r="I80">
        <v>0</v>
      </c>
      <c r="J80">
        <v>0</v>
      </c>
      <c r="K80">
        <v>0.19</v>
      </c>
      <c r="L80">
        <v>38.21</v>
      </c>
      <c r="M80">
        <v>38.4</v>
      </c>
      <c r="O80">
        <v>0.1</v>
      </c>
      <c r="P80">
        <v>8.1999999999999993</v>
      </c>
      <c r="Q80">
        <v>3.6</v>
      </c>
      <c r="R80">
        <v>428.4</v>
      </c>
      <c r="S80">
        <v>440.4</v>
      </c>
      <c r="U80">
        <v>0</v>
      </c>
      <c r="V80">
        <v>38.4</v>
      </c>
      <c r="W80">
        <v>440.4</v>
      </c>
      <c r="X80">
        <v>478.8</v>
      </c>
    </row>
    <row r="81" spans="1:24">
      <c r="A81" t="s">
        <v>139</v>
      </c>
      <c r="B81" t="s">
        <v>120</v>
      </c>
      <c r="C81" t="s">
        <v>406</v>
      </c>
      <c r="D81" t="s">
        <v>120</v>
      </c>
      <c r="E81">
        <v>47.47</v>
      </c>
      <c r="F81">
        <v>0</v>
      </c>
      <c r="G81">
        <v>47.47</v>
      </c>
      <c r="I81">
        <v>11.93</v>
      </c>
      <c r="J81">
        <v>1.49</v>
      </c>
      <c r="K81">
        <v>229.92</v>
      </c>
      <c r="L81">
        <v>59.78</v>
      </c>
      <c r="M81">
        <v>303.12</v>
      </c>
      <c r="O81">
        <v>191</v>
      </c>
      <c r="P81">
        <v>50.6</v>
      </c>
      <c r="Q81">
        <v>1308.8</v>
      </c>
      <c r="R81">
        <v>713</v>
      </c>
      <c r="S81">
        <v>2263.4</v>
      </c>
      <c r="U81">
        <v>60.89</v>
      </c>
      <c r="V81">
        <v>289.7</v>
      </c>
      <c r="W81">
        <v>2263.4</v>
      </c>
      <c r="X81">
        <v>2614</v>
      </c>
    </row>
    <row r="82" spans="1:24">
      <c r="A82" t="s">
        <v>140</v>
      </c>
      <c r="B82" t="s">
        <v>141</v>
      </c>
      <c r="C82" t="s">
        <v>460</v>
      </c>
      <c r="D82" t="s">
        <v>141</v>
      </c>
      <c r="E82">
        <v>0</v>
      </c>
      <c r="F82">
        <v>0</v>
      </c>
      <c r="G82">
        <v>0</v>
      </c>
      <c r="I82">
        <v>17.829999999999998</v>
      </c>
      <c r="J82">
        <v>0</v>
      </c>
      <c r="K82">
        <v>35.4</v>
      </c>
      <c r="L82">
        <v>13.98</v>
      </c>
      <c r="M82">
        <v>67.209999999999994</v>
      </c>
      <c r="O82">
        <v>18.2</v>
      </c>
      <c r="P82">
        <v>5.0999999999999996</v>
      </c>
      <c r="Q82">
        <v>296.89999999999998</v>
      </c>
      <c r="R82">
        <v>178.4</v>
      </c>
      <c r="S82">
        <v>498.6</v>
      </c>
      <c r="U82">
        <v>17.829999999999998</v>
      </c>
      <c r="V82">
        <v>49.38</v>
      </c>
      <c r="W82">
        <v>498.6</v>
      </c>
      <c r="X82">
        <v>565.79999999999995</v>
      </c>
    </row>
    <row r="83" spans="1:24">
      <c r="A83" t="s">
        <v>142</v>
      </c>
      <c r="B83" t="s">
        <v>141</v>
      </c>
      <c r="C83" t="s">
        <v>461</v>
      </c>
      <c r="D83" t="s">
        <v>141</v>
      </c>
      <c r="E83">
        <v>17.649999999999999</v>
      </c>
      <c r="F83">
        <v>0</v>
      </c>
      <c r="G83">
        <v>17.649999999999999</v>
      </c>
      <c r="I83">
        <v>26.84</v>
      </c>
      <c r="J83">
        <v>4.04</v>
      </c>
      <c r="K83">
        <v>68.349999999999994</v>
      </c>
      <c r="L83">
        <v>13.42</v>
      </c>
      <c r="M83">
        <v>112.65</v>
      </c>
      <c r="O83">
        <v>49.3</v>
      </c>
      <c r="P83">
        <v>4.9000000000000004</v>
      </c>
      <c r="Q83">
        <v>494.1</v>
      </c>
      <c r="R83">
        <v>250.9</v>
      </c>
      <c r="S83">
        <v>799.2</v>
      </c>
      <c r="U83">
        <v>48.53</v>
      </c>
      <c r="V83">
        <v>81.77</v>
      </c>
      <c r="W83">
        <v>799.2</v>
      </c>
      <c r="X83">
        <v>929.5</v>
      </c>
    </row>
    <row r="84" spans="1:24">
      <c r="A84" t="s">
        <v>143</v>
      </c>
      <c r="B84" t="s">
        <v>141</v>
      </c>
      <c r="C84" t="s">
        <v>426</v>
      </c>
      <c r="D84" t="s">
        <v>141</v>
      </c>
      <c r="E84">
        <v>1.62</v>
      </c>
      <c r="F84">
        <v>0</v>
      </c>
      <c r="G84">
        <v>1.62</v>
      </c>
      <c r="I84">
        <v>0</v>
      </c>
      <c r="J84">
        <v>0</v>
      </c>
      <c r="K84">
        <v>1.68</v>
      </c>
      <c r="L84">
        <v>16.309999999999999</v>
      </c>
      <c r="M84">
        <v>17.989999999999998</v>
      </c>
      <c r="O84">
        <v>0.7</v>
      </c>
      <c r="P84">
        <v>4.9000000000000004</v>
      </c>
      <c r="Q84">
        <v>3.1</v>
      </c>
      <c r="R84">
        <v>256.7</v>
      </c>
      <c r="S84">
        <v>265.5</v>
      </c>
      <c r="U84">
        <v>1.62</v>
      </c>
      <c r="V84">
        <v>17.989999999999998</v>
      </c>
      <c r="W84">
        <v>265.5</v>
      </c>
      <c r="X84">
        <v>285.10000000000002</v>
      </c>
    </row>
    <row r="85" spans="1:24">
      <c r="A85" t="s">
        <v>144</v>
      </c>
      <c r="B85" t="s">
        <v>141</v>
      </c>
      <c r="C85" t="s">
        <v>427</v>
      </c>
      <c r="D85" t="s">
        <v>141</v>
      </c>
      <c r="E85">
        <v>0</v>
      </c>
      <c r="F85">
        <v>0</v>
      </c>
      <c r="G85">
        <v>0</v>
      </c>
      <c r="I85">
        <v>21.19</v>
      </c>
      <c r="J85">
        <v>3.23</v>
      </c>
      <c r="K85">
        <v>33.479999999999997</v>
      </c>
      <c r="L85">
        <v>21.06</v>
      </c>
      <c r="M85">
        <v>78.959999999999994</v>
      </c>
      <c r="O85">
        <v>34.200000000000003</v>
      </c>
      <c r="P85">
        <v>0.8</v>
      </c>
      <c r="Q85">
        <v>196.6</v>
      </c>
      <c r="R85">
        <v>281</v>
      </c>
      <c r="S85">
        <v>512.70000000000005</v>
      </c>
      <c r="U85">
        <v>24.42</v>
      </c>
      <c r="V85">
        <v>54.54</v>
      </c>
      <c r="W85">
        <v>512.70000000000005</v>
      </c>
      <c r="X85">
        <v>591.70000000000005</v>
      </c>
    </row>
    <row r="86" spans="1:24">
      <c r="A86" t="s">
        <v>145</v>
      </c>
      <c r="B86" t="s">
        <v>141</v>
      </c>
      <c r="C86" t="s">
        <v>428</v>
      </c>
      <c r="D86" t="s">
        <v>141</v>
      </c>
      <c r="E86">
        <v>0</v>
      </c>
      <c r="F86">
        <v>0</v>
      </c>
      <c r="G86">
        <v>0</v>
      </c>
      <c r="I86">
        <v>0</v>
      </c>
      <c r="J86">
        <v>0</v>
      </c>
      <c r="K86">
        <v>0</v>
      </c>
      <c r="L86">
        <v>20.82</v>
      </c>
      <c r="M86">
        <v>20.82</v>
      </c>
      <c r="O86">
        <v>0.1</v>
      </c>
      <c r="P86">
        <v>6.2</v>
      </c>
      <c r="Q86">
        <v>3.9</v>
      </c>
      <c r="R86">
        <v>249.8</v>
      </c>
      <c r="S86">
        <v>260.10000000000002</v>
      </c>
      <c r="U86">
        <v>0</v>
      </c>
      <c r="V86">
        <v>20.82</v>
      </c>
      <c r="W86">
        <v>260.10000000000002</v>
      </c>
      <c r="X86">
        <v>280.89999999999998</v>
      </c>
    </row>
    <row r="87" spans="1:24">
      <c r="A87" t="s">
        <v>146</v>
      </c>
      <c r="B87" t="s">
        <v>141</v>
      </c>
      <c r="C87" t="s">
        <v>429</v>
      </c>
      <c r="D87" t="s">
        <v>141</v>
      </c>
      <c r="E87">
        <v>4.16</v>
      </c>
      <c r="F87">
        <v>0</v>
      </c>
      <c r="G87">
        <v>4.16</v>
      </c>
      <c r="I87">
        <v>11.06</v>
      </c>
      <c r="J87">
        <v>0.12</v>
      </c>
      <c r="K87">
        <v>21.25</v>
      </c>
      <c r="L87">
        <v>19.079999999999998</v>
      </c>
      <c r="M87">
        <v>51.51</v>
      </c>
      <c r="O87">
        <v>12.9</v>
      </c>
      <c r="P87">
        <v>6.7</v>
      </c>
      <c r="Q87">
        <v>83.3</v>
      </c>
      <c r="R87">
        <v>199.2</v>
      </c>
      <c r="S87">
        <v>302</v>
      </c>
      <c r="U87">
        <v>15.35</v>
      </c>
      <c r="V87">
        <v>40.33</v>
      </c>
      <c r="W87">
        <v>302</v>
      </c>
      <c r="X87">
        <v>357.7</v>
      </c>
    </row>
    <row r="88" spans="1:24">
      <c r="A88" t="s">
        <v>147</v>
      </c>
      <c r="B88" t="s">
        <v>141</v>
      </c>
      <c r="C88" t="s">
        <v>462</v>
      </c>
      <c r="D88" t="s">
        <v>141</v>
      </c>
      <c r="E88">
        <v>29.52</v>
      </c>
      <c r="F88">
        <v>0</v>
      </c>
      <c r="G88">
        <v>29.52</v>
      </c>
      <c r="I88">
        <v>101.97</v>
      </c>
      <c r="J88">
        <v>2.73</v>
      </c>
      <c r="K88">
        <v>211.64</v>
      </c>
      <c r="L88">
        <v>32.44</v>
      </c>
      <c r="M88">
        <v>348.78</v>
      </c>
      <c r="O88">
        <v>310.39999999999998</v>
      </c>
      <c r="P88">
        <v>29.3</v>
      </c>
      <c r="Q88">
        <v>1737.3</v>
      </c>
      <c r="R88">
        <v>487.2</v>
      </c>
      <c r="S88">
        <v>2564.3000000000002</v>
      </c>
      <c r="U88">
        <v>134.22</v>
      </c>
      <c r="V88">
        <v>244.07</v>
      </c>
      <c r="W88">
        <v>2564.3000000000002</v>
      </c>
      <c r="X88">
        <v>2942.5</v>
      </c>
    </row>
    <row r="89" spans="1:24">
      <c r="A89" t="s">
        <v>148</v>
      </c>
      <c r="B89" t="s">
        <v>141</v>
      </c>
      <c r="C89" t="s">
        <v>392</v>
      </c>
      <c r="D89" t="s">
        <v>141</v>
      </c>
      <c r="E89">
        <v>46.79</v>
      </c>
      <c r="F89">
        <v>0</v>
      </c>
      <c r="G89">
        <v>46.79</v>
      </c>
      <c r="I89">
        <v>92.03</v>
      </c>
      <c r="J89">
        <v>0</v>
      </c>
      <c r="K89">
        <v>203.14</v>
      </c>
      <c r="L89">
        <v>97.37</v>
      </c>
      <c r="M89">
        <v>392.53</v>
      </c>
      <c r="O89">
        <v>385.7</v>
      </c>
      <c r="P89">
        <v>93.1</v>
      </c>
      <c r="Q89">
        <v>2532</v>
      </c>
      <c r="R89">
        <v>1653.9</v>
      </c>
      <c r="S89">
        <v>4664.7</v>
      </c>
      <c r="U89">
        <v>138.81</v>
      </c>
      <c r="V89">
        <v>300.51</v>
      </c>
      <c r="W89">
        <v>4664.7</v>
      </c>
      <c r="X89">
        <v>5104</v>
      </c>
    </row>
    <row r="90" spans="1:24">
      <c r="A90" t="s">
        <v>149</v>
      </c>
      <c r="B90" t="s">
        <v>141</v>
      </c>
      <c r="C90" t="s">
        <v>150</v>
      </c>
      <c r="D90" t="s">
        <v>141</v>
      </c>
      <c r="E90">
        <v>63.19</v>
      </c>
      <c r="F90">
        <v>0</v>
      </c>
      <c r="G90">
        <v>63.19</v>
      </c>
      <c r="I90">
        <v>9.44</v>
      </c>
      <c r="J90">
        <v>0</v>
      </c>
      <c r="K90">
        <v>179.64</v>
      </c>
      <c r="L90">
        <v>122.97</v>
      </c>
      <c r="M90">
        <v>312.05</v>
      </c>
      <c r="O90">
        <v>133.69999999999999</v>
      </c>
      <c r="P90">
        <v>65.400000000000006</v>
      </c>
      <c r="Q90">
        <v>989.8</v>
      </c>
      <c r="R90">
        <v>1509.3</v>
      </c>
      <c r="S90">
        <v>2698.2</v>
      </c>
      <c r="U90">
        <v>72.64</v>
      </c>
      <c r="V90">
        <v>302.61</v>
      </c>
      <c r="W90">
        <v>2698.2</v>
      </c>
      <c r="X90">
        <v>3073.4</v>
      </c>
    </row>
    <row r="91" spans="1:24">
      <c r="A91" t="s">
        <v>151</v>
      </c>
      <c r="B91" t="s">
        <v>141</v>
      </c>
      <c r="C91" t="s">
        <v>152</v>
      </c>
      <c r="D91" t="s">
        <v>141</v>
      </c>
      <c r="E91">
        <v>0</v>
      </c>
      <c r="F91">
        <v>0</v>
      </c>
      <c r="G91">
        <v>0</v>
      </c>
      <c r="I91">
        <v>109.05</v>
      </c>
      <c r="J91">
        <v>4.54</v>
      </c>
      <c r="K91">
        <v>406.22</v>
      </c>
      <c r="L91">
        <v>57.51</v>
      </c>
      <c r="M91">
        <v>577.32000000000005</v>
      </c>
      <c r="O91">
        <v>386.4</v>
      </c>
      <c r="P91">
        <v>14.5</v>
      </c>
      <c r="Q91">
        <v>4549.8999999999996</v>
      </c>
      <c r="R91">
        <v>739.7</v>
      </c>
      <c r="S91">
        <v>5690.4</v>
      </c>
      <c r="U91">
        <v>113.59</v>
      </c>
      <c r="V91">
        <v>463.73</v>
      </c>
      <c r="W91">
        <v>5690.4</v>
      </c>
      <c r="X91">
        <v>6267.8</v>
      </c>
    </row>
    <row r="92" spans="1:24">
      <c r="A92" t="s">
        <v>153</v>
      </c>
      <c r="B92" t="s">
        <v>141</v>
      </c>
      <c r="C92" t="s">
        <v>154</v>
      </c>
      <c r="D92" t="s">
        <v>141</v>
      </c>
      <c r="E92">
        <v>0</v>
      </c>
      <c r="F92">
        <v>0</v>
      </c>
      <c r="G92">
        <v>0</v>
      </c>
      <c r="I92">
        <v>73.56</v>
      </c>
      <c r="J92">
        <v>6.34</v>
      </c>
      <c r="K92">
        <v>292.29000000000002</v>
      </c>
      <c r="L92">
        <v>67.290000000000006</v>
      </c>
      <c r="M92">
        <v>439.49</v>
      </c>
      <c r="O92">
        <v>415.4</v>
      </c>
      <c r="P92">
        <v>34.4</v>
      </c>
      <c r="Q92">
        <v>2703</v>
      </c>
      <c r="R92">
        <v>744.3</v>
      </c>
      <c r="S92">
        <v>3897.2</v>
      </c>
      <c r="U92">
        <v>79.900000000000006</v>
      </c>
      <c r="V92">
        <v>359.59</v>
      </c>
      <c r="W92">
        <v>3897.2</v>
      </c>
      <c r="X92">
        <v>4336.7</v>
      </c>
    </row>
    <row r="93" spans="1:24">
      <c r="A93" t="s">
        <v>155</v>
      </c>
      <c r="B93" t="s">
        <v>156</v>
      </c>
      <c r="C93" t="s">
        <v>157</v>
      </c>
      <c r="D93" t="s">
        <v>156</v>
      </c>
      <c r="E93">
        <v>0</v>
      </c>
      <c r="F93">
        <v>0</v>
      </c>
      <c r="G93">
        <v>0</v>
      </c>
      <c r="I93">
        <v>0</v>
      </c>
      <c r="J93">
        <v>0</v>
      </c>
      <c r="K93">
        <v>0</v>
      </c>
      <c r="L93">
        <v>23.61</v>
      </c>
      <c r="M93">
        <v>23.61</v>
      </c>
      <c r="O93">
        <v>0.2</v>
      </c>
      <c r="P93">
        <v>12.4</v>
      </c>
      <c r="Q93">
        <v>0</v>
      </c>
      <c r="R93">
        <v>140.80000000000001</v>
      </c>
      <c r="S93">
        <v>153.30000000000001</v>
      </c>
      <c r="U93">
        <v>0</v>
      </c>
      <c r="V93">
        <v>23.61</v>
      </c>
      <c r="W93">
        <v>153.30000000000001</v>
      </c>
      <c r="X93">
        <v>177</v>
      </c>
    </row>
    <row r="94" spans="1:24">
      <c r="A94" t="s">
        <v>158</v>
      </c>
      <c r="B94" t="s">
        <v>156</v>
      </c>
      <c r="C94" t="s">
        <v>159</v>
      </c>
      <c r="D94" t="s">
        <v>156</v>
      </c>
      <c r="E94">
        <v>0</v>
      </c>
      <c r="F94">
        <v>0</v>
      </c>
      <c r="G94">
        <v>0</v>
      </c>
      <c r="I94">
        <v>0</v>
      </c>
      <c r="J94">
        <v>0</v>
      </c>
      <c r="K94">
        <v>0</v>
      </c>
      <c r="L94">
        <v>7.98</v>
      </c>
      <c r="M94">
        <v>7.98</v>
      </c>
      <c r="O94">
        <v>0</v>
      </c>
      <c r="P94">
        <v>0.7</v>
      </c>
      <c r="Q94">
        <v>0.1</v>
      </c>
      <c r="R94">
        <v>26.8</v>
      </c>
      <c r="S94">
        <v>27.6</v>
      </c>
      <c r="U94">
        <v>0</v>
      </c>
      <c r="V94">
        <v>7.98</v>
      </c>
      <c r="W94">
        <v>27.6</v>
      </c>
      <c r="X94">
        <v>35.5</v>
      </c>
    </row>
    <row r="95" spans="1:24">
      <c r="A95" t="s">
        <v>160</v>
      </c>
      <c r="B95" t="s">
        <v>156</v>
      </c>
      <c r="C95" t="s">
        <v>161</v>
      </c>
      <c r="D95" t="s">
        <v>156</v>
      </c>
      <c r="E95">
        <v>0</v>
      </c>
      <c r="F95">
        <v>0</v>
      </c>
      <c r="G95">
        <v>0</v>
      </c>
      <c r="I95">
        <v>0</v>
      </c>
      <c r="J95">
        <v>0</v>
      </c>
      <c r="K95">
        <v>0</v>
      </c>
      <c r="L95">
        <v>22.18</v>
      </c>
      <c r="M95">
        <v>22.18</v>
      </c>
      <c r="O95">
        <v>0.3</v>
      </c>
      <c r="P95">
        <v>7.6</v>
      </c>
      <c r="Q95">
        <v>0.1</v>
      </c>
      <c r="R95">
        <v>142.80000000000001</v>
      </c>
      <c r="S95">
        <v>150.69999999999999</v>
      </c>
      <c r="U95">
        <v>0</v>
      </c>
      <c r="V95">
        <v>22.18</v>
      </c>
      <c r="W95">
        <v>150.69999999999999</v>
      </c>
      <c r="X95">
        <v>172.9</v>
      </c>
    </row>
    <row r="96" spans="1:24">
      <c r="A96" t="s">
        <v>162</v>
      </c>
      <c r="B96" t="s">
        <v>156</v>
      </c>
      <c r="C96" t="s">
        <v>163</v>
      </c>
      <c r="D96" t="s">
        <v>156</v>
      </c>
      <c r="E96">
        <v>0</v>
      </c>
      <c r="F96">
        <v>0</v>
      </c>
      <c r="G96">
        <v>0</v>
      </c>
      <c r="I96">
        <v>0</v>
      </c>
      <c r="J96">
        <v>0</v>
      </c>
      <c r="K96">
        <v>0</v>
      </c>
      <c r="L96">
        <v>19.940000000000001</v>
      </c>
      <c r="M96">
        <v>19.940000000000001</v>
      </c>
      <c r="O96">
        <v>0</v>
      </c>
      <c r="P96">
        <v>2.9</v>
      </c>
      <c r="Q96">
        <v>0</v>
      </c>
      <c r="R96">
        <v>116.3</v>
      </c>
      <c r="S96">
        <v>119.3</v>
      </c>
      <c r="U96">
        <v>0</v>
      </c>
      <c r="V96">
        <v>19.940000000000001</v>
      </c>
      <c r="W96">
        <v>119.3</v>
      </c>
      <c r="X96">
        <v>139.19999999999999</v>
      </c>
    </row>
    <row r="97" spans="1:24">
      <c r="A97" t="s">
        <v>164</v>
      </c>
      <c r="B97" t="s">
        <v>156</v>
      </c>
      <c r="C97" t="s">
        <v>165</v>
      </c>
      <c r="D97" t="s">
        <v>156</v>
      </c>
      <c r="E97">
        <v>0</v>
      </c>
      <c r="F97">
        <v>0</v>
      </c>
      <c r="G97">
        <v>0</v>
      </c>
      <c r="I97">
        <v>0</v>
      </c>
      <c r="J97">
        <v>0</v>
      </c>
      <c r="K97">
        <v>0</v>
      </c>
      <c r="L97">
        <v>23.05</v>
      </c>
      <c r="M97">
        <v>23.05</v>
      </c>
      <c r="O97">
        <v>0.1</v>
      </c>
      <c r="P97">
        <v>12.1</v>
      </c>
      <c r="Q97">
        <v>0.1</v>
      </c>
      <c r="R97">
        <v>186.5</v>
      </c>
      <c r="S97">
        <v>198.8</v>
      </c>
      <c r="U97">
        <v>0</v>
      </c>
      <c r="V97">
        <v>23.05</v>
      </c>
      <c r="W97">
        <v>198.8</v>
      </c>
      <c r="X97">
        <v>221.9</v>
      </c>
    </row>
    <row r="98" spans="1:24">
      <c r="A98" t="s">
        <v>166</v>
      </c>
      <c r="B98" t="s">
        <v>156</v>
      </c>
      <c r="C98" t="s">
        <v>167</v>
      </c>
      <c r="D98" t="s">
        <v>156</v>
      </c>
      <c r="E98">
        <v>0</v>
      </c>
      <c r="F98">
        <v>0</v>
      </c>
      <c r="G98">
        <v>0</v>
      </c>
      <c r="I98">
        <v>0</v>
      </c>
      <c r="J98">
        <v>0</v>
      </c>
      <c r="K98">
        <v>0</v>
      </c>
      <c r="L98">
        <v>23.67</v>
      </c>
      <c r="M98">
        <v>23.67</v>
      </c>
      <c r="O98">
        <v>0</v>
      </c>
      <c r="P98">
        <v>4.5999999999999996</v>
      </c>
      <c r="Q98">
        <v>0.2</v>
      </c>
      <c r="R98">
        <v>122.8</v>
      </c>
      <c r="S98">
        <v>127.7</v>
      </c>
      <c r="U98">
        <v>0</v>
      </c>
      <c r="V98">
        <v>23.67</v>
      </c>
      <c r="W98">
        <v>127.7</v>
      </c>
      <c r="X98">
        <v>151.30000000000001</v>
      </c>
    </row>
    <row r="99" spans="1:24">
      <c r="A99" t="s">
        <v>168</v>
      </c>
      <c r="B99" t="s">
        <v>156</v>
      </c>
      <c r="C99" t="s">
        <v>169</v>
      </c>
      <c r="D99" t="s">
        <v>156</v>
      </c>
      <c r="E99">
        <v>0</v>
      </c>
      <c r="F99">
        <v>0</v>
      </c>
      <c r="G99">
        <v>0</v>
      </c>
      <c r="I99">
        <v>0</v>
      </c>
      <c r="J99">
        <v>0</v>
      </c>
      <c r="K99">
        <v>0</v>
      </c>
      <c r="L99">
        <v>18.89</v>
      </c>
      <c r="M99">
        <v>18.89</v>
      </c>
      <c r="O99">
        <v>0.1</v>
      </c>
      <c r="P99">
        <v>6.2</v>
      </c>
      <c r="Q99">
        <v>0</v>
      </c>
      <c r="R99">
        <v>103.9</v>
      </c>
      <c r="S99">
        <v>110.2</v>
      </c>
      <c r="U99">
        <v>0</v>
      </c>
      <c r="V99">
        <v>18.89</v>
      </c>
      <c r="W99">
        <v>110.2</v>
      </c>
      <c r="X99">
        <v>129.1</v>
      </c>
    </row>
    <row r="100" spans="1:24">
      <c r="A100" t="s">
        <v>170</v>
      </c>
      <c r="B100" t="s">
        <v>156</v>
      </c>
      <c r="C100" t="s">
        <v>171</v>
      </c>
      <c r="D100" t="s">
        <v>156</v>
      </c>
      <c r="E100">
        <v>0</v>
      </c>
      <c r="F100">
        <v>0</v>
      </c>
      <c r="G100">
        <v>0</v>
      </c>
      <c r="I100">
        <v>0</v>
      </c>
      <c r="J100">
        <v>0</v>
      </c>
      <c r="K100">
        <v>0</v>
      </c>
      <c r="L100">
        <v>34</v>
      </c>
      <c r="M100">
        <v>34</v>
      </c>
      <c r="O100">
        <v>0.7</v>
      </c>
      <c r="P100">
        <v>7.6</v>
      </c>
      <c r="Q100">
        <v>1</v>
      </c>
      <c r="R100">
        <v>191.4</v>
      </c>
      <c r="S100">
        <v>200.8</v>
      </c>
      <c r="U100">
        <v>0</v>
      </c>
      <c r="V100">
        <v>34</v>
      </c>
      <c r="W100">
        <v>200.8</v>
      </c>
      <c r="X100">
        <v>234.8</v>
      </c>
    </row>
    <row r="101" spans="1:24">
      <c r="A101" t="s">
        <v>172</v>
      </c>
      <c r="B101" t="s">
        <v>156</v>
      </c>
      <c r="C101" t="s">
        <v>173</v>
      </c>
      <c r="D101" t="s">
        <v>156</v>
      </c>
      <c r="E101">
        <v>0</v>
      </c>
      <c r="F101">
        <v>0</v>
      </c>
      <c r="G101">
        <v>0</v>
      </c>
      <c r="I101">
        <v>0</v>
      </c>
      <c r="J101">
        <v>0</v>
      </c>
      <c r="K101">
        <v>0</v>
      </c>
      <c r="L101">
        <v>23.61</v>
      </c>
      <c r="M101">
        <v>23.61</v>
      </c>
      <c r="O101">
        <v>0.3</v>
      </c>
      <c r="P101">
        <v>11.4</v>
      </c>
      <c r="Q101">
        <v>0.1</v>
      </c>
      <c r="R101">
        <v>243.6</v>
      </c>
      <c r="S101">
        <v>255.4</v>
      </c>
      <c r="U101">
        <v>0</v>
      </c>
      <c r="V101">
        <v>23.61</v>
      </c>
      <c r="W101">
        <v>255.4</v>
      </c>
      <c r="X101">
        <v>279</v>
      </c>
    </row>
    <row r="102" spans="1:24">
      <c r="A102" t="s">
        <v>174</v>
      </c>
      <c r="B102" t="s">
        <v>156</v>
      </c>
      <c r="C102" t="s">
        <v>175</v>
      </c>
      <c r="D102" t="s">
        <v>156</v>
      </c>
      <c r="E102">
        <v>0</v>
      </c>
      <c r="F102">
        <v>0</v>
      </c>
      <c r="G102">
        <v>0</v>
      </c>
      <c r="I102">
        <v>0</v>
      </c>
      <c r="J102">
        <v>0</v>
      </c>
      <c r="K102">
        <v>0</v>
      </c>
      <c r="L102">
        <v>32.369999999999997</v>
      </c>
      <c r="M102">
        <v>32.369999999999997</v>
      </c>
      <c r="O102">
        <v>0</v>
      </c>
      <c r="P102">
        <v>8.5</v>
      </c>
      <c r="Q102">
        <v>0</v>
      </c>
      <c r="R102">
        <v>219.1</v>
      </c>
      <c r="S102">
        <v>227.6</v>
      </c>
      <c r="U102">
        <v>0</v>
      </c>
      <c r="V102">
        <v>32.369999999999997</v>
      </c>
      <c r="W102">
        <v>227.6</v>
      </c>
      <c r="X102">
        <v>259.89999999999998</v>
      </c>
    </row>
    <row r="103" spans="1:24">
      <c r="A103" t="s">
        <v>176</v>
      </c>
      <c r="B103" t="s">
        <v>156</v>
      </c>
      <c r="C103" t="s">
        <v>177</v>
      </c>
      <c r="D103" t="s">
        <v>156</v>
      </c>
      <c r="E103">
        <v>0</v>
      </c>
      <c r="F103">
        <v>0</v>
      </c>
      <c r="G103">
        <v>0</v>
      </c>
      <c r="I103">
        <v>0</v>
      </c>
      <c r="J103">
        <v>0</v>
      </c>
      <c r="K103">
        <v>0</v>
      </c>
      <c r="L103">
        <v>33.49</v>
      </c>
      <c r="M103">
        <v>33.49</v>
      </c>
      <c r="O103">
        <v>0</v>
      </c>
      <c r="P103">
        <v>10.7</v>
      </c>
      <c r="Q103">
        <v>0.1</v>
      </c>
      <c r="R103">
        <v>201.6</v>
      </c>
      <c r="S103">
        <v>212.4</v>
      </c>
      <c r="U103">
        <v>0</v>
      </c>
      <c r="V103">
        <v>33.49</v>
      </c>
      <c r="W103">
        <v>212.4</v>
      </c>
      <c r="X103">
        <v>245.9</v>
      </c>
    </row>
    <row r="104" spans="1:24">
      <c r="A104" t="s">
        <v>178</v>
      </c>
      <c r="B104" t="s">
        <v>156</v>
      </c>
      <c r="C104" t="s">
        <v>179</v>
      </c>
      <c r="D104" t="s">
        <v>156</v>
      </c>
      <c r="E104">
        <v>0</v>
      </c>
      <c r="F104">
        <v>0</v>
      </c>
      <c r="G104">
        <v>0</v>
      </c>
      <c r="I104">
        <v>0</v>
      </c>
      <c r="J104">
        <v>0</v>
      </c>
      <c r="K104">
        <v>0</v>
      </c>
      <c r="L104">
        <v>25.66</v>
      </c>
      <c r="M104">
        <v>25.66</v>
      </c>
      <c r="O104">
        <v>0.2</v>
      </c>
      <c r="P104">
        <v>13.8</v>
      </c>
      <c r="Q104">
        <v>0.4</v>
      </c>
      <c r="R104">
        <v>146</v>
      </c>
      <c r="S104">
        <v>160.4</v>
      </c>
      <c r="U104">
        <v>0</v>
      </c>
      <c r="V104">
        <v>25.66</v>
      </c>
      <c r="W104">
        <v>160.4</v>
      </c>
      <c r="X104">
        <v>186.1</v>
      </c>
    </row>
    <row r="105" spans="1:24">
      <c r="A105" t="s">
        <v>180</v>
      </c>
      <c r="B105" t="s">
        <v>156</v>
      </c>
      <c r="C105" t="s">
        <v>181</v>
      </c>
      <c r="D105" t="s">
        <v>156</v>
      </c>
      <c r="E105">
        <v>0</v>
      </c>
      <c r="F105">
        <v>0</v>
      </c>
      <c r="G105">
        <v>0</v>
      </c>
      <c r="I105">
        <v>0</v>
      </c>
      <c r="J105">
        <v>0</v>
      </c>
      <c r="K105">
        <v>0</v>
      </c>
      <c r="L105">
        <v>33.86</v>
      </c>
      <c r="M105">
        <v>33.86</v>
      </c>
      <c r="O105">
        <v>0</v>
      </c>
      <c r="P105">
        <v>9.5</v>
      </c>
      <c r="Q105">
        <v>0</v>
      </c>
      <c r="R105">
        <v>224.8</v>
      </c>
      <c r="S105">
        <v>234.3</v>
      </c>
      <c r="U105">
        <v>0</v>
      </c>
      <c r="V105">
        <v>33.86</v>
      </c>
      <c r="W105">
        <v>234.3</v>
      </c>
      <c r="X105">
        <v>268.2</v>
      </c>
    </row>
    <row r="106" spans="1:24">
      <c r="A106" t="s">
        <v>182</v>
      </c>
      <c r="B106" t="s">
        <v>156</v>
      </c>
      <c r="C106" t="s">
        <v>183</v>
      </c>
      <c r="D106" t="s">
        <v>156</v>
      </c>
      <c r="E106">
        <v>0</v>
      </c>
      <c r="F106">
        <v>0</v>
      </c>
      <c r="G106">
        <v>0</v>
      </c>
      <c r="I106">
        <v>0</v>
      </c>
      <c r="J106">
        <v>0</v>
      </c>
      <c r="K106">
        <v>0</v>
      </c>
      <c r="L106">
        <v>37.28</v>
      </c>
      <c r="M106">
        <v>37.28</v>
      </c>
      <c r="O106">
        <v>0.4</v>
      </c>
      <c r="P106">
        <v>11.3</v>
      </c>
      <c r="Q106">
        <v>0.1</v>
      </c>
      <c r="R106">
        <v>163.30000000000001</v>
      </c>
      <c r="S106">
        <v>175</v>
      </c>
      <c r="U106">
        <v>0</v>
      </c>
      <c r="V106">
        <v>37.28</v>
      </c>
      <c r="W106">
        <v>175</v>
      </c>
      <c r="X106">
        <v>212.3</v>
      </c>
    </row>
    <row r="107" spans="1:24">
      <c r="A107" t="s">
        <v>184</v>
      </c>
      <c r="B107" t="s">
        <v>156</v>
      </c>
      <c r="C107" t="s">
        <v>185</v>
      </c>
      <c r="D107" t="s">
        <v>156</v>
      </c>
      <c r="E107">
        <v>0</v>
      </c>
      <c r="F107">
        <v>0</v>
      </c>
      <c r="G107">
        <v>0</v>
      </c>
      <c r="I107">
        <v>0</v>
      </c>
      <c r="J107">
        <v>0</v>
      </c>
      <c r="K107">
        <v>0.25</v>
      </c>
      <c r="L107">
        <v>22.8</v>
      </c>
      <c r="M107">
        <v>23.05</v>
      </c>
      <c r="O107">
        <v>0</v>
      </c>
      <c r="P107">
        <v>1.8</v>
      </c>
      <c r="Q107">
        <v>1.3</v>
      </c>
      <c r="R107">
        <v>182.1</v>
      </c>
      <c r="S107">
        <v>185.1</v>
      </c>
      <c r="U107">
        <v>0</v>
      </c>
      <c r="V107">
        <v>23.05</v>
      </c>
      <c r="W107">
        <v>185.1</v>
      </c>
      <c r="X107">
        <v>208.2</v>
      </c>
    </row>
    <row r="108" spans="1:24">
      <c r="A108" t="s">
        <v>186</v>
      </c>
      <c r="B108" t="s">
        <v>156</v>
      </c>
      <c r="C108" t="s">
        <v>187</v>
      </c>
      <c r="D108" t="s">
        <v>156</v>
      </c>
      <c r="E108">
        <v>7.46</v>
      </c>
      <c r="F108">
        <v>0</v>
      </c>
      <c r="G108">
        <v>7.46</v>
      </c>
      <c r="I108">
        <v>0</v>
      </c>
      <c r="J108">
        <v>0</v>
      </c>
      <c r="K108">
        <v>7.46</v>
      </c>
      <c r="L108">
        <v>52.44</v>
      </c>
      <c r="M108">
        <v>59.9</v>
      </c>
      <c r="O108">
        <v>0.9</v>
      </c>
      <c r="P108">
        <v>11.5</v>
      </c>
      <c r="Q108">
        <v>6.5</v>
      </c>
      <c r="R108">
        <v>388.2</v>
      </c>
      <c r="S108">
        <v>407</v>
      </c>
      <c r="U108">
        <v>7.46</v>
      </c>
      <c r="V108">
        <v>59.9</v>
      </c>
      <c r="W108">
        <v>407</v>
      </c>
      <c r="X108">
        <v>474.4</v>
      </c>
    </row>
    <row r="109" spans="1:24">
      <c r="A109" t="s">
        <v>188</v>
      </c>
      <c r="B109" t="s">
        <v>156</v>
      </c>
      <c r="C109" t="s">
        <v>189</v>
      </c>
      <c r="D109" t="s">
        <v>156</v>
      </c>
      <c r="E109">
        <v>0</v>
      </c>
      <c r="F109">
        <v>0</v>
      </c>
      <c r="G109">
        <v>0</v>
      </c>
      <c r="I109">
        <v>0</v>
      </c>
      <c r="J109">
        <v>0</v>
      </c>
      <c r="K109">
        <v>3.54</v>
      </c>
      <c r="L109">
        <v>38.96</v>
      </c>
      <c r="M109">
        <v>42.5</v>
      </c>
      <c r="O109">
        <v>0.9</v>
      </c>
      <c r="P109">
        <v>6.9</v>
      </c>
      <c r="Q109">
        <v>5.4</v>
      </c>
      <c r="R109">
        <v>283.10000000000002</v>
      </c>
      <c r="S109">
        <v>296.39999999999998</v>
      </c>
      <c r="U109">
        <v>0</v>
      </c>
      <c r="V109">
        <v>42.5</v>
      </c>
      <c r="W109">
        <v>296.39999999999998</v>
      </c>
      <c r="X109">
        <v>338.9</v>
      </c>
    </row>
    <row r="110" spans="1:24">
      <c r="A110" t="s">
        <v>190</v>
      </c>
      <c r="B110" t="s">
        <v>156</v>
      </c>
      <c r="C110" t="s">
        <v>191</v>
      </c>
      <c r="D110" t="s">
        <v>156</v>
      </c>
      <c r="E110">
        <v>0</v>
      </c>
      <c r="F110">
        <v>0</v>
      </c>
      <c r="G110">
        <v>0</v>
      </c>
      <c r="I110">
        <v>0</v>
      </c>
      <c r="J110">
        <v>0</v>
      </c>
      <c r="K110">
        <v>0</v>
      </c>
      <c r="L110">
        <v>32.81</v>
      </c>
      <c r="M110">
        <v>32.81</v>
      </c>
      <c r="O110">
        <v>0.2</v>
      </c>
      <c r="P110">
        <v>9.1</v>
      </c>
      <c r="Q110">
        <v>0</v>
      </c>
      <c r="R110">
        <v>260.2</v>
      </c>
      <c r="S110">
        <v>269.60000000000002</v>
      </c>
      <c r="U110">
        <v>0</v>
      </c>
      <c r="V110">
        <v>32.81</v>
      </c>
      <c r="W110">
        <v>269.60000000000002</v>
      </c>
      <c r="X110">
        <v>302.39999999999998</v>
      </c>
    </row>
    <row r="111" spans="1:24">
      <c r="A111" t="s">
        <v>192</v>
      </c>
      <c r="B111" t="s">
        <v>156</v>
      </c>
      <c r="C111" t="s">
        <v>193</v>
      </c>
      <c r="D111" t="s">
        <v>156</v>
      </c>
      <c r="E111">
        <v>0</v>
      </c>
      <c r="F111">
        <v>0</v>
      </c>
      <c r="G111">
        <v>0</v>
      </c>
      <c r="I111">
        <v>0</v>
      </c>
      <c r="J111">
        <v>0</v>
      </c>
      <c r="K111">
        <v>8.14</v>
      </c>
      <c r="L111">
        <v>47.53</v>
      </c>
      <c r="M111">
        <v>55.67</v>
      </c>
      <c r="O111">
        <v>3</v>
      </c>
      <c r="P111">
        <v>14.6</v>
      </c>
      <c r="Q111">
        <v>57.8</v>
      </c>
      <c r="R111">
        <v>430.2</v>
      </c>
      <c r="S111">
        <v>505.7</v>
      </c>
      <c r="U111">
        <v>0</v>
      </c>
      <c r="V111">
        <v>55.67</v>
      </c>
      <c r="W111">
        <v>505.7</v>
      </c>
      <c r="X111">
        <v>561.4</v>
      </c>
    </row>
    <row r="112" spans="1:24">
      <c r="A112" t="s">
        <v>194</v>
      </c>
      <c r="B112" t="s">
        <v>156</v>
      </c>
      <c r="C112" t="s">
        <v>195</v>
      </c>
      <c r="D112" t="s">
        <v>156</v>
      </c>
      <c r="E112">
        <v>0</v>
      </c>
      <c r="F112">
        <v>0</v>
      </c>
      <c r="G112">
        <v>0</v>
      </c>
      <c r="I112">
        <v>0</v>
      </c>
      <c r="J112">
        <v>0</v>
      </c>
      <c r="K112">
        <v>0.25</v>
      </c>
      <c r="L112">
        <v>47.72</v>
      </c>
      <c r="M112">
        <v>47.97</v>
      </c>
      <c r="O112">
        <v>0.3</v>
      </c>
      <c r="P112">
        <v>17.2</v>
      </c>
      <c r="Q112">
        <v>10.199999999999999</v>
      </c>
      <c r="R112">
        <v>408.1</v>
      </c>
      <c r="S112">
        <v>435.8</v>
      </c>
      <c r="U112">
        <v>0</v>
      </c>
      <c r="V112">
        <v>47.97</v>
      </c>
      <c r="W112">
        <v>435.8</v>
      </c>
      <c r="X112">
        <v>483.8</v>
      </c>
    </row>
    <row r="113" spans="1:24">
      <c r="A113" t="s">
        <v>196</v>
      </c>
      <c r="B113" t="s">
        <v>156</v>
      </c>
      <c r="C113" t="s">
        <v>197</v>
      </c>
      <c r="D113" t="s">
        <v>156</v>
      </c>
      <c r="E113">
        <v>0</v>
      </c>
      <c r="F113">
        <v>0</v>
      </c>
      <c r="G113">
        <v>0</v>
      </c>
      <c r="I113">
        <v>0</v>
      </c>
      <c r="J113">
        <v>0</v>
      </c>
      <c r="K113">
        <v>0</v>
      </c>
      <c r="L113">
        <v>33.68</v>
      </c>
      <c r="M113">
        <v>33.68</v>
      </c>
      <c r="O113">
        <v>0.5</v>
      </c>
      <c r="P113">
        <v>15.7</v>
      </c>
      <c r="Q113">
        <v>0</v>
      </c>
      <c r="R113">
        <v>316.10000000000002</v>
      </c>
      <c r="S113">
        <v>332.3</v>
      </c>
      <c r="U113">
        <v>0</v>
      </c>
      <c r="V113">
        <v>33.68</v>
      </c>
      <c r="W113">
        <v>332.3</v>
      </c>
      <c r="X113">
        <v>366</v>
      </c>
    </row>
    <row r="114" spans="1:24">
      <c r="A114" t="s">
        <v>198</v>
      </c>
      <c r="B114" t="s">
        <v>156</v>
      </c>
      <c r="C114" t="s">
        <v>199</v>
      </c>
      <c r="D114" t="s">
        <v>156</v>
      </c>
      <c r="E114">
        <v>6.96</v>
      </c>
      <c r="F114">
        <v>0</v>
      </c>
      <c r="G114">
        <v>6.96</v>
      </c>
      <c r="I114">
        <v>0</v>
      </c>
      <c r="J114">
        <v>0</v>
      </c>
      <c r="K114">
        <v>3.67</v>
      </c>
      <c r="L114">
        <v>46.29</v>
      </c>
      <c r="M114">
        <v>49.96</v>
      </c>
      <c r="O114">
        <v>0</v>
      </c>
      <c r="P114">
        <v>4.0999999999999996</v>
      </c>
      <c r="Q114">
        <v>8.1999999999999993</v>
      </c>
      <c r="R114">
        <v>330.8</v>
      </c>
      <c r="S114">
        <v>343.1</v>
      </c>
      <c r="U114">
        <v>6.96</v>
      </c>
      <c r="V114">
        <v>49.96</v>
      </c>
      <c r="W114">
        <v>343.1</v>
      </c>
      <c r="X114">
        <v>400</v>
      </c>
    </row>
    <row r="115" spans="1:24">
      <c r="A115" t="s">
        <v>200</v>
      </c>
      <c r="B115" t="s">
        <v>156</v>
      </c>
      <c r="C115" t="s">
        <v>201</v>
      </c>
      <c r="D115" t="s">
        <v>156</v>
      </c>
      <c r="E115">
        <v>0</v>
      </c>
      <c r="F115">
        <v>0</v>
      </c>
      <c r="G115">
        <v>0</v>
      </c>
      <c r="I115">
        <v>0</v>
      </c>
      <c r="J115">
        <v>0</v>
      </c>
      <c r="K115">
        <v>0</v>
      </c>
      <c r="L115">
        <v>40.950000000000003</v>
      </c>
      <c r="M115">
        <v>40.950000000000003</v>
      </c>
      <c r="O115">
        <v>0.2</v>
      </c>
      <c r="P115">
        <v>8.1999999999999993</v>
      </c>
      <c r="Q115">
        <v>0.9</v>
      </c>
      <c r="R115">
        <v>264.89999999999998</v>
      </c>
      <c r="S115">
        <v>274.10000000000002</v>
      </c>
      <c r="U115">
        <v>0</v>
      </c>
      <c r="V115">
        <v>40.950000000000003</v>
      </c>
      <c r="W115">
        <v>274.10000000000002</v>
      </c>
      <c r="X115">
        <v>315.10000000000002</v>
      </c>
    </row>
    <row r="116" spans="1:24">
      <c r="A116" t="s">
        <v>202</v>
      </c>
      <c r="B116" t="s">
        <v>156</v>
      </c>
      <c r="C116" t="s">
        <v>203</v>
      </c>
      <c r="D116" t="s">
        <v>156</v>
      </c>
      <c r="E116">
        <v>0.62</v>
      </c>
      <c r="F116">
        <v>0</v>
      </c>
      <c r="G116">
        <v>0.62</v>
      </c>
      <c r="I116">
        <v>0</v>
      </c>
      <c r="J116">
        <v>0</v>
      </c>
      <c r="K116">
        <v>0.37</v>
      </c>
      <c r="L116">
        <v>24.73</v>
      </c>
      <c r="M116">
        <v>25.1</v>
      </c>
      <c r="O116">
        <v>0</v>
      </c>
      <c r="P116">
        <v>1.1000000000000001</v>
      </c>
      <c r="Q116">
        <v>4.5999999999999996</v>
      </c>
      <c r="R116">
        <v>264.3</v>
      </c>
      <c r="S116">
        <v>270</v>
      </c>
      <c r="U116">
        <v>0.62</v>
      </c>
      <c r="V116">
        <v>25.1</v>
      </c>
      <c r="W116">
        <v>270</v>
      </c>
      <c r="X116">
        <v>295.8</v>
      </c>
    </row>
    <row r="117" spans="1:24">
      <c r="A117" t="s">
        <v>204</v>
      </c>
      <c r="B117" t="s">
        <v>156</v>
      </c>
      <c r="C117" t="s">
        <v>205</v>
      </c>
      <c r="D117" t="s">
        <v>156</v>
      </c>
      <c r="E117">
        <v>7.33</v>
      </c>
      <c r="F117">
        <v>0</v>
      </c>
      <c r="G117">
        <v>7.33</v>
      </c>
      <c r="I117">
        <v>0</v>
      </c>
      <c r="J117">
        <v>0</v>
      </c>
      <c r="K117">
        <v>5.28</v>
      </c>
      <c r="L117">
        <v>25.48</v>
      </c>
      <c r="M117">
        <v>30.76</v>
      </c>
      <c r="O117">
        <v>6.9</v>
      </c>
      <c r="P117">
        <v>8.1999999999999993</v>
      </c>
      <c r="Q117">
        <v>27.9</v>
      </c>
      <c r="R117">
        <v>326.89999999999998</v>
      </c>
      <c r="S117">
        <v>369.9</v>
      </c>
      <c r="U117">
        <v>7.33</v>
      </c>
      <c r="V117">
        <v>30.76</v>
      </c>
      <c r="W117">
        <v>369.9</v>
      </c>
      <c r="X117">
        <v>408</v>
      </c>
    </row>
    <row r="118" spans="1:24">
      <c r="A118" t="s">
        <v>206</v>
      </c>
      <c r="B118" t="s">
        <v>156</v>
      </c>
      <c r="C118" t="s">
        <v>207</v>
      </c>
      <c r="D118" t="s">
        <v>156</v>
      </c>
      <c r="E118">
        <v>6.4</v>
      </c>
      <c r="F118">
        <v>0</v>
      </c>
      <c r="G118">
        <v>6.4</v>
      </c>
      <c r="I118">
        <v>0</v>
      </c>
      <c r="J118">
        <v>0</v>
      </c>
      <c r="K118">
        <v>5.22</v>
      </c>
      <c r="L118">
        <v>39.770000000000003</v>
      </c>
      <c r="M118">
        <v>44.99</v>
      </c>
      <c r="O118">
        <v>0.9</v>
      </c>
      <c r="P118">
        <v>10.4</v>
      </c>
      <c r="Q118">
        <v>27.9</v>
      </c>
      <c r="R118">
        <v>374.1</v>
      </c>
      <c r="S118">
        <v>413.3</v>
      </c>
      <c r="U118">
        <v>6.4</v>
      </c>
      <c r="V118">
        <v>44.99</v>
      </c>
      <c r="W118">
        <v>413.3</v>
      </c>
      <c r="X118">
        <v>464.7</v>
      </c>
    </row>
    <row r="119" spans="1:24">
      <c r="A119" t="s">
        <v>208</v>
      </c>
      <c r="B119" t="s">
        <v>156</v>
      </c>
      <c r="C119" t="s">
        <v>209</v>
      </c>
      <c r="D119" t="s">
        <v>156</v>
      </c>
      <c r="E119">
        <v>6.09</v>
      </c>
      <c r="F119">
        <v>0</v>
      </c>
      <c r="G119">
        <v>6.09</v>
      </c>
      <c r="I119">
        <v>0</v>
      </c>
      <c r="J119">
        <v>0</v>
      </c>
      <c r="K119">
        <v>0</v>
      </c>
      <c r="L119">
        <v>43.56</v>
      </c>
      <c r="M119">
        <v>43.56</v>
      </c>
      <c r="O119">
        <v>0.1</v>
      </c>
      <c r="P119">
        <v>8.6999999999999993</v>
      </c>
      <c r="Q119">
        <v>0</v>
      </c>
      <c r="R119">
        <v>254.8</v>
      </c>
      <c r="S119">
        <v>263.5</v>
      </c>
      <c r="U119">
        <v>6.09</v>
      </c>
      <c r="V119">
        <v>43.56</v>
      </c>
      <c r="W119">
        <v>263.5</v>
      </c>
      <c r="X119">
        <v>313.2</v>
      </c>
    </row>
    <row r="120" spans="1:24">
      <c r="A120" t="s">
        <v>210</v>
      </c>
      <c r="B120" t="s">
        <v>156</v>
      </c>
      <c r="C120" t="s">
        <v>211</v>
      </c>
      <c r="D120" t="s">
        <v>156</v>
      </c>
      <c r="E120">
        <v>0</v>
      </c>
      <c r="F120">
        <v>0</v>
      </c>
      <c r="G120">
        <v>0</v>
      </c>
      <c r="I120">
        <v>0</v>
      </c>
      <c r="J120">
        <v>0</v>
      </c>
      <c r="K120">
        <v>2.36</v>
      </c>
      <c r="L120">
        <v>25.17</v>
      </c>
      <c r="M120">
        <v>27.53</v>
      </c>
      <c r="O120">
        <v>1.1000000000000001</v>
      </c>
      <c r="P120">
        <v>4</v>
      </c>
      <c r="Q120">
        <v>0.6</v>
      </c>
      <c r="R120">
        <v>180.6</v>
      </c>
      <c r="S120">
        <v>186.4</v>
      </c>
      <c r="U120">
        <v>0</v>
      </c>
      <c r="V120">
        <v>27.53</v>
      </c>
      <c r="W120">
        <v>186.4</v>
      </c>
      <c r="X120">
        <v>214</v>
      </c>
    </row>
    <row r="121" spans="1:24">
      <c r="A121" t="s">
        <v>212</v>
      </c>
      <c r="B121" t="s">
        <v>156</v>
      </c>
      <c r="C121" t="s">
        <v>213</v>
      </c>
      <c r="D121" t="s">
        <v>156</v>
      </c>
      <c r="E121">
        <v>0</v>
      </c>
      <c r="F121">
        <v>0</v>
      </c>
      <c r="G121">
        <v>0</v>
      </c>
      <c r="I121">
        <v>0</v>
      </c>
      <c r="J121">
        <v>0</v>
      </c>
      <c r="K121">
        <v>0</v>
      </c>
      <c r="L121">
        <v>24.79</v>
      </c>
      <c r="M121">
        <v>24.79</v>
      </c>
      <c r="O121">
        <v>0.5</v>
      </c>
      <c r="P121">
        <v>12.6</v>
      </c>
      <c r="Q121">
        <v>0</v>
      </c>
      <c r="R121">
        <v>197.6</v>
      </c>
      <c r="S121">
        <v>210.7</v>
      </c>
      <c r="U121">
        <v>0</v>
      </c>
      <c r="V121">
        <v>24.79</v>
      </c>
      <c r="W121">
        <v>210.7</v>
      </c>
      <c r="X121">
        <v>235.5</v>
      </c>
    </row>
    <row r="122" spans="1:24">
      <c r="A122" t="s">
        <v>214</v>
      </c>
      <c r="B122" t="s">
        <v>156</v>
      </c>
      <c r="C122" t="s">
        <v>215</v>
      </c>
      <c r="D122" t="s">
        <v>156</v>
      </c>
      <c r="E122">
        <v>2.4900000000000002</v>
      </c>
      <c r="F122">
        <v>0</v>
      </c>
      <c r="G122">
        <v>2.4900000000000002</v>
      </c>
      <c r="I122">
        <v>0</v>
      </c>
      <c r="J122">
        <v>0</v>
      </c>
      <c r="K122">
        <v>1.18</v>
      </c>
      <c r="L122">
        <v>34.24</v>
      </c>
      <c r="M122">
        <v>35.42</v>
      </c>
      <c r="O122">
        <v>0.6</v>
      </c>
      <c r="P122">
        <v>4.2</v>
      </c>
      <c r="Q122">
        <v>6.1</v>
      </c>
      <c r="R122">
        <v>285</v>
      </c>
      <c r="S122">
        <v>296</v>
      </c>
      <c r="U122">
        <v>2.4900000000000002</v>
      </c>
      <c r="V122">
        <v>35.42</v>
      </c>
      <c r="W122">
        <v>296</v>
      </c>
      <c r="X122">
        <v>333.9</v>
      </c>
    </row>
    <row r="123" spans="1:24">
      <c r="A123" t="s">
        <v>216</v>
      </c>
      <c r="B123" t="s">
        <v>156</v>
      </c>
      <c r="C123" t="s">
        <v>217</v>
      </c>
      <c r="D123" t="s">
        <v>156</v>
      </c>
      <c r="E123">
        <v>0</v>
      </c>
      <c r="F123">
        <v>0</v>
      </c>
      <c r="G123">
        <v>0</v>
      </c>
      <c r="I123">
        <v>0</v>
      </c>
      <c r="J123">
        <v>0</v>
      </c>
      <c r="K123">
        <v>0</v>
      </c>
      <c r="L123">
        <v>38.46</v>
      </c>
      <c r="M123">
        <v>38.46</v>
      </c>
      <c r="O123">
        <v>0.1</v>
      </c>
      <c r="P123">
        <v>14.6</v>
      </c>
      <c r="Q123">
        <v>0</v>
      </c>
      <c r="R123">
        <v>204.5</v>
      </c>
      <c r="S123">
        <v>219.2</v>
      </c>
      <c r="U123">
        <v>0</v>
      </c>
      <c r="V123">
        <v>38.46</v>
      </c>
      <c r="W123">
        <v>219.2</v>
      </c>
      <c r="X123">
        <v>257.7</v>
      </c>
    </row>
    <row r="124" spans="1:24">
      <c r="A124" t="s">
        <v>218</v>
      </c>
      <c r="B124" t="s">
        <v>156</v>
      </c>
      <c r="C124" t="s">
        <v>219</v>
      </c>
      <c r="D124" t="s">
        <v>156</v>
      </c>
      <c r="E124">
        <v>0</v>
      </c>
      <c r="F124">
        <v>0</v>
      </c>
      <c r="G124">
        <v>0</v>
      </c>
      <c r="I124">
        <v>0</v>
      </c>
      <c r="J124">
        <v>0</v>
      </c>
      <c r="K124">
        <v>0</v>
      </c>
      <c r="L124">
        <v>18.27</v>
      </c>
      <c r="M124">
        <v>18.27</v>
      </c>
      <c r="O124">
        <v>1.4</v>
      </c>
      <c r="P124">
        <v>16.3</v>
      </c>
      <c r="Q124">
        <v>4.0999999999999996</v>
      </c>
      <c r="R124">
        <v>228.5</v>
      </c>
      <c r="S124">
        <v>250.3</v>
      </c>
      <c r="U124">
        <v>0</v>
      </c>
      <c r="V124">
        <v>18.27</v>
      </c>
      <c r="W124">
        <v>250.3</v>
      </c>
      <c r="X124">
        <v>268.5</v>
      </c>
    </row>
    <row r="125" spans="1:24">
      <c r="A125" t="s">
        <v>220</v>
      </c>
      <c r="B125" t="s">
        <v>156</v>
      </c>
      <c r="C125" t="s">
        <v>221</v>
      </c>
      <c r="D125" t="s">
        <v>156</v>
      </c>
      <c r="E125">
        <v>0</v>
      </c>
      <c r="F125">
        <v>0</v>
      </c>
      <c r="G125">
        <v>0</v>
      </c>
      <c r="I125">
        <v>0</v>
      </c>
      <c r="J125">
        <v>0</v>
      </c>
      <c r="K125">
        <v>0.5</v>
      </c>
      <c r="L125">
        <v>31.81</v>
      </c>
      <c r="M125">
        <v>32.31</v>
      </c>
      <c r="O125">
        <v>4.2</v>
      </c>
      <c r="P125">
        <v>8.6999999999999993</v>
      </c>
      <c r="Q125">
        <v>2.5</v>
      </c>
      <c r="R125">
        <v>220.8</v>
      </c>
      <c r="S125">
        <v>236.2</v>
      </c>
      <c r="U125">
        <v>0</v>
      </c>
      <c r="V125">
        <v>32.31</v>
      </c>
      <c r="W125">
        <v>236.2</v>
      </c>
      <c r="X125">
        <v>268.5</v>
      </c>
    </row>
    <row r="126" spans="1:24">
      <c r="A126" t="s">
        <v>222</v>
      </c>
      <c r="B126" t="s">
        <v>223</v>
      </c>
      <c r="C126" t="s">
        <v>430</v>
      </c>
      <c r="D126" t="s">
        <v>223</v>
      </c>
      <c r="E126">
        <v>0.56000000000000005</v>
      </c>
      <c r="F126">
        <v>0</v>
      </c>
      <c r="G126">
        <v>0.56000000000000005</v>
      </c>
      <c r="I126">
        <v>0</v>
      </c>
      <c r="J126">
        <v>0</v>
      </c>
      <c r="K126">
        <v>16.399999999999999</v>
      </c>
      <c r="L126">
        <v>13.86</v>
      </c>
      <c r="M126">
        <v>30.26</v>
      </c>
      <c r="O126">
        <v>18.399999999999999</v>
      </c>
      <c r="P126">
        <v>8.1</v>
      </c>
      <c r="Q126">
        <v>43.7</v>
      </c>
      <c r="R126">
        <v>187.7</v>
      </c>
      <c r="S126">
        <v>257.89999999999998</v>
      </c>
      <c r="U126">
        <v>0.56000000000000005</v>
      </c>
      <c r="V126">
        <v>30.26</v>
      </c>
      <c r="W126">
        <v>257.89999999999998</v>
      </c>
      <c r="X126">
        <v>288.7</v>
      </c>
    </row>
    <row r="127" spans="1:24">
      <c r="A127" t="s">
        <v>224</v>
      </c>
      <c r="B127" t="s">
        <v>223</v>
      </c>
      <c r="C127" t="s">
        <v>431</v>
      </c>
      <c r="D127" t="s">
        <v>223</v>
      </c>
      <c r="E127">
        <v>0</v>
      </c>
      <c r="F127">
        <v>0</v>
      </c>
      <c r="G127">
        <v>0</v>
      </c>
      <c r="I127">
        <v>8.82</v>
      </c>
      <c r="J127">
        <v>0</v>
      </c>
      <c r="K127">
        <v>3.85</v>
      </c>
      <c r="L127">
        <v>24.4</v>
      </c>
      <c r="M127">
        <v>37.08</v>
      </c>
      <c r="O127">
        <v>1.7</v>
      </c>
      <c r="P127">
        <v>12.5</v>
      </c>
      <c r="Q127">
        <v>16.7</v>
      </c>
      <c r="R127">
        <v>318.8</v>
      </c>
      <c r="S127">
        <v>349.7</v>
      </c>
      <c r="U127">
        <v>8.82</v>
      </c>
      <c r="V127">
        <v>28.25</v>
      </c>
      <c r="W127">
        <v>349.7</v>
      </c>
      <c r="X127">
        <v>386.8</v>
      </c>
    </row>
    <row r="128" spans="1:24">
      <c r="A128" t="s">
        <v>225</v>
      </c>
      <c r="B128" t="s">
        <v>223</v>
      </c>
      <c r="C128" t="s">
        <v>395</v>
      </c>
      <c r="D128" t="s">
        <v>223</v>
      </c>
      <c r="E128">
        <v>0</v>
      </c>
      <c r="F128">
        <v>0</v>
      </c>
      <c r="G128">
        <v>0</v>
      </c>
      <c r="I128">
        <v>0</v>
      </c>
      <c r="J128">
        <v>0</v>
      </c>
      <c r="K128">
        <v>61.76</v>
      </c>
      <c r="L128">
        <v>13.64</v>
      </c>
      <c r="M128">
        <v>75.400000000000006</v>
      </c>
      <c r="O128">
        <v>45.5</v>
      </c>
      <c r="P128">
        <v>12.1</v>
      </c>
      <c r="Q128">
        <v>267.3</v>
      </c>
      <c r="R128">
        <v>149.4</v>
      </c>
      <c r="S128">
        <v>474.3</v>
      </c>
      <c r="U128">
        <v>0</v>
      </c>
      <c r="V128">
        <v>75.400000000000006</v>
      </c>
      <c r="W128">
        <v>474.3</v>
      </c>
      <c r="X128">
        <v>549.70000000000005</v>
      </c>
    </row>
    <row r="129" spans="1:24">
      <c r="A129" t="s">
        <v>226</v>
      </c>
      <c r="B129" t="s">
        <v>223</v>
      </c>
      <c r="C129" t="s">
        <v>432</v>
      </c>
      <c r="D129" t="s">
        <v>223</v>
      </c>
      <c r="E129">
        <v>4.91</v>
      </c>
      <c r="F129">
        <v>0</v>
      </c>
      <c r="G129">
        <v>4.91</v>
      </c>
      <c r="I129">
        <v>0</v>
      </c>
      <c r="J129">
        <v>0</v>
      </c>
      <c r="K129">
        <v>15.84</v>
      </c>
      <c r="L129">
        <v>26.1</v>
      </c>
      <c r="M129">
        <v>41.94</v>
      </c>
      <c r="O129">
        <v>11.1</v>
      </c>
      <c r="P129">
        <v>8.8000000000000007</v>
      </c>
      <c r="Q129">
        <v>116.2</v>
      </c>
      <c r="R129">
        <v>348.5</v>
      </c>
      <c r="S129">
        <v>484.6</v>
      </c>
      <c r="U129">
        <v>4.91</v>
      </c>
      <c r="V129">
        <v>41.94</v>
      </c>
      <c r="W129">
        <v>484.6</v>
      </c>
      <c r="X129">
        <v>531.5</v>
      </c>
    </row>
    <row r="130" spans="1:24">
      <c r="A130" t="s">
        <v>227</v>
      </c>
      <c r="B130" t="s">
        <v>223</v>
      </c>
      <c r="C130" t="s">
        <v>433</v>
      </c>
      <c r="D130" t="s">
        <v>223</v>
      </c>
      <c r="E130">
        <v>10.44</v>
      </c>
      <c r="F130">
        <v>0</v>
      </c>
      <c r="G130">
        <v>10.44</v>
      </c>
      <c r="I130">
        <v>6.4</v>
      </c>
      <c r="J130">
        <v>5.22</v>
      </c>
      <c r="K130">
        <v>28.4</v>
      </c>
      <c r="L130">
        <v>16.71</v>
      </c>
      <c r="M130">
        <v>56.73</v>
      </c>
      <c r="O130">
        <v>11.7</v>
      </c>
      <c r="P130">
        <v>8.3000000000000007</v>
      </c>
      <c r="Q130">
        <v>153</v>
      </c>
      <c r="R130">
        <v>532.29999999999995</v>
      </c>
      <c r="S130">
        <v>705.2</v>
      </c>
      <c r="U130">
        <v>22.06</v>
      </c>
      <c r="V130">
        <v>45.11</v>
      </c>
      <c r="W130">
        <v>705.2</v>
      </c>
      <c r="X130">
        <v>772.4</v>
      </c>
    </row>
    <row r="131" spans="1:24">
      <c r="A131" t="s">
        <v>228</v>
      </c>
      <c r="B131" t="s">
        <v>223</v>
      </c>
      <c r="C131" t="s">
        <v>434</v>
      </c>
      <c r="D131" t="s">
        <v>223</v>
      </c>
      <c r="E131">
        <v>4.41</v>
      </c>
      <c r="F131">
        <v>1.49</v>
      </c>
      <c r="G131">
        <v>5.9</v>
      </c>
      <c r="I131">
        <v>2.4900000000000002</v>
      </c>
      <c r="J131">
        <v>0</v>
      </c>
      <c r="K131">
        <v>0</v>
      </c>
      <c r="L131">
        <v>27.53</v>
      </c>
      <c r="M131">
        <v>30.01</v>
      </c>
      <c r="O131">
        <v>2.7</v>
      </c>
      <c r="P131">
        <v>5.7</v>
      </c>
      <c r="Q131">
        <v>8.1</v>
      </c>
      <c r="R131">
        <v>230.2</v>
      </c>
      <c r="S131">
        <v>246.7</v>
      </c>
      <c r="U131">
        <v>6.9</v>
      </c>
      <c r="V131">
        <v>29.02</v>
      </c>
      <c r="W131">
        <v>246.7</v>
      </c>
      <c r="X131">
        <v>282.60000000000002</v>
      </c>
    </row>
    <row r="132" spans="1:24">
      <c r="A132" t="s">
        <v>229</v>
      </c>
      <c r="B132" t="s">
        <v>223</v>
      </c>
      <c r="C132" t="s">
        <v>435</v>
      </c>
      <c r="D132" t="s">
        <v>223</v>
      </c>
      <c r="E132">
        <v>0.68</v>
      </c>
      <c r="F132">
        <v>0</v>
      </c>
      <c r="G132">
        <v>0.68</v>
      </c>
      <c r="I132">
        <v>0</v>
      </c>
      <c r="J132">
        <v>0</v>
      </c>
      <c r="K132">
        <v>0.19</v>
      </c>
      <c r="L132">
        <v>21.93</v>
      </c>
      <c r="M132">
        <v>22.12</v>
      </c>
      <c r="O132">
        <v>0.6</v>
      </c>
      <c r="P132">
        <v>5.3</v>
      </c>
      <c r="Q132">
        <v>8.5</v>
      </c>
      <c r="R132">
        <v>208.2</v>
      </c>
      <c r="S132">
        <v>222.6</v>
      </c>
      <c r="U132">
        <v>0.68</v>
      </c>
      <c r="V132">
        <v>22.12</v>
      </c>
      <c r="W132">
        <v>222.6</v>
      </c>
      <c r="X132">
        <v>245.5</v>
      </c>
    </row>
    <row r="133" spans="1:24">
      <c r="A133" t="s">
        <v>230</v>
      </c>
      <c r="B133" t="s">
        <v>223</v>
      </c>
      <c r="C133" t="s">
        <v>436</v>
      </c>
      <c r="D133" t="s">
        <v>223</v>
      </c>
      <c r="E133">
        <v>5.78</v>
      </c>
      <c r="F133">
        <v>0</v>
      </c>
      <c r="G133">
        <v>5.78</v>
      </c>
      <c r="I133">
        <v>0</v>
      </c>
      <c r="J133">
        <v>0</v>
      </c>
      <c r="K133">
        <v>2.86</v>
      </c>
      <c r="L133">
        <v>10.63</v>
      </c>
      <c r="M133">
        <v>13.48</v>
      </c>
      <c r="O133">
        <v>0.6</v>
      </c>
      <c r="P133">
        <v>2.9</v>
      </c>
      <c r="Q133">
        <v>9.1999999999999993</v>
      </c>
      <c r="R133">
        <v>165.1</v>
      </c>
      <c r="S133">
        <v>177.7</v>
      </c>
      <c r="U133">
        <v>5.78</v>
      </c>
      <c r="V133">
        <v>13.48</v>
      </c>
      <c r="W133">
        <v>177.7</v>
      </c>
      <c r="X133">
        <v>197</v>
      </c>
    </row>
    <row r="134" spans="1:24">
      <c r="A134" t="s">
        <v>231</v>
      </c>
      <c r="B134" t="s">
        <v>223</v>
      </c>
      <c r="C134" t="s">
        <v>437</v>
      </c>
      <c r="D134" t="s">
        <v>223</v>
      </c>
      <c r="E134">
        <v>1.55</v>
      </c>
      <c r="F134">
        <v>0</v>
      </c>
      <c r="G134">
        <v>1.55</v>
      </c>
      <c r="I134">
        <v>0.06</v>
      </c>
      <c r="J134">
        <v>0</v>
      </c>
      <c r="K134">
        <v>0.31</v>
      </c>
      <c r="L134">
        <v>33.74</v>
      </c>
      <c r="M134">
        <v>34.11</v>
      </c>
      <c r="O134">
        <v>0.1</v>
      </c>
      <c r="P134">
        <v>2</v>
      </c>
      <c r="Q134">
        <v>2.4</v>
      </c>
      <c r="R134">
        <v>320.3</v>
      </c>
      <c r="S134">
        <v>324.89999999999998</v>
      </c>
      <c r="U134">
        <v>1.62</v>
      </c>
      <c r="V134">
        <v>34.049999999999997</v>
      </c>
      <c r="W134">
        <v>324.89999999999998</v>
      </c>
      <c r="X134">
        <v>360.5</v>
      </c>
    </row>
    <row r="135" spans="1:24">
      <c r="A135" t="s">
        <v>232</v>
      </c>
      <c r="B135" t="s">
        <v>223</v>
      </c>
      <c r="C135" t="s">
        <v>438</v>
      </c>
      <c r="D135" t="s">
        <v>223</v>
      </c>
      <c r="E135">
        <v>27.65</v>
      </c>
      <c r="F135">
        <v>0</v>
      </c>
      <c r="G135">
        <v>27.65</v>
      </c>
      <c r="I135">
        <v>14.17</v>
      </c>
      <c r="J135">
        <v>0</v>
      </c>
      <c r="K135">
        <v>51.2</v>
      </c>
      <c r="L135">
        <v>13.17</v>
      </c>
      <c r="M135">
        <v>78.540000000000006</v>
      </c>
      <c r="O135">
        <v>41.5</v>
      </c>
      <c r="P135">
        <v>5</v>
      </c>
      <c r="Q135">
        <v>552.70000000000005</v>
      </c>
      <c r="R135">
        <v>175.9</v>
      </c>
      <c r="S135">
        <v>775.1</v>
      </c>
      <c r="U135">
        <v>41.82</v>
      </c>
      <c r="V135">
        <v>64.37</v>
      </c>
      <c r="W135">
        <v>775.1</v>
      </c>
      <c r="X135">
        <v>881.3</v>
      </c>
    </row>
    <row r="136" spans="1:24">
      <c r="A136" t="s">
        <v>233</v>
      </c>
      <c r="B136" t="s">
        <v>223</v>
      </c>
      <c r="C136" t="s">
        <v>439</v>
      </c>
      <c r="D136" t="s">
        <v>223</v>
      </c>
      <c r="E136">
        <v>12.55</v>
      </c>
      <c r="F136">
        <v>0</v>
      </c>
      <c r="G136">
        <v>12.55</v>
      </c>
      <c r="I136">
        <v>4.2300000000000004</v>
      </c>
      <c r="J136">
        <v>0</v>
      </c>
      <c r="K136">
        <v>25.1</v>
      </c>
      <c r="L136">
        <v>20.010000000000002</v>
      </c>
      <c r="M136">
        <v>49.34</v>
      </c>
      <c r="O136">
        <v>23.9</v>
      </c>
      <c r="P136">
        <v>18.899999999999999</v>
      </c>
      <c r="Q136">
        <v>102.9</v>
      </c>
      <c r="R136">
        <v>223.5</v>
      </c>
      <c r="S136">
        <v>369.1</v>
      </c>
      <c r="U136">
        <v>16.78</v>
      </c>
      <c r="V136">
        <v>45.11</v>
      </c>
      <c r="W136">
        <v>369.1</v>
      </c>
      <c r="X136">
        <v>431</v>
      </c>
    </row>
    <row r="137" spans="1:24">
      <c r="A137" t="s">
        <v>234</v>
      </c>
      <c r="B137" t="s">
        <v>223</v>
      </c>
      <c r="C137" t="s">
        <v>440</v>
      </c>
      <c r="D137" t="s">
        <v>223</v>
      </c>
      <c r="E137">
        <v>7.89</v>
      </c>
      <c r="F137">
        <v>5.0999999999999996</v>
      </c>
      <c r="G137">
        <v>12.99</v>
      </c>
      <c r="I137">
        <v>0</v>
      </c>
      <c r="J137">
        <v>0</v>
      </c>
      <c r="K137">
        <v>31.32</v>
      </c>
      <c r="L137">
        <v>14.85</v>
      </c>
      <c r="M137">
        <v>46.17</v>
      </c>
      <c r="O137">
        <v>22.4</v>
      </c>
      <c r="P137">
        <v>13.9</v>
      </c>
      <c r="Q137">
        <v>128.9</v>
      </c>
      <c r="R137">
        <v>238.9</v>
      </c>
      <c r="S137">
        <v>404.1</v>
      </c>
      <c r="U137">
        <v>7.89</v>
      </c>
      <c r="V137">
        <v>51.26</v>
      </c>
      <c r="W137">
        <v>404.1</v>
      </c>
      <c r="X137">
        <v>463.2</v>
      </c>
    </row>
    <row r="138" spans="1:24">
      <c r="A138" t="s">
        <v>235</v>
      </c>
      <c r="B138" t="s">
        <v>223</v>
      </c>
      <c r="C138" t="s">
        <v>463</v>
      </c>
      <c r="D138" t="s">
        <v>223</v>
      </c>
      <c r="E138">
        <v>37.840000000000003</v>
      </c>
      <c r="F138">
        <v>0</v>
      </c>
      <c r="G138">
        <v>37.840000000000003</v>
      </c>
      <c r="I138">
        <v>4.0999999999999996</v>
      </c>
      <c r="J138">
        <v>0</v>
      </c>
      <c r="K138">
        <v>169.94</v>
      </c>
      <c r="L138">
        <v>51.59</v>
      </c>
      <c r="M138">
        <v>225.63</v>
      </c>
      <c r="O138">
        <v>73.099999999999994</v>
      </c>
      <c r="P138">
        <v>16</v>
      </c>
      <c r="Q138">
        <v>1113.4000000000001</v>
      </c>
      <c r="R138">
        <v>571.20000000000005</v>
      </c>
      <c r="S138">
        <v>1773.6</v>
      </c>
      <c r="U138">
        <v>41.94</v>
      </c>
      <c r="V138">
        <v>221.53</v>
      </c>
      <c r="W138">
        <v>1773.6</v>
      </c>
      <c r="X138">
        <v>2037.1</v>
      </c>
    </row>
    <row r="139" spans="1:24">
      <c r="A139" t="s">
        <v>236</v>
      </c>
      <c r="B139" t="s">
        <v>223</v>
      </c>
      <c r="C139" t="s">
        <v>391</v>
      </c>
      <c r="D139" t="s">
        <v>223</v>
      </c>
      <c r="E139">
        <v>0</v>
      </c>
      <c r="F139">
        <v>0</v>
      </c>
      <c r="G139">
        <v>0</v>
      </c>
      <c r="I139">
        <v>56.11</v>
      </c>
      <c r="J139">
        <v>4.54</v>
      </c>
      <c r="K139">
        <v>160.56</v>
      </c>
      <c r="L139">
        <v>52.44</v>
      </c>
      <c r="M139">
        <v>273.64999999999998</v>
      </c>
      <c r="O139">
        <v>144</v>
      </c>
      <c r="P139">
        <v>29.6</v>
      </c>
      <c r="Q139">
        <v>1004.6</v>
      </c>
      <c r="R139">
        <v>669.4</v>
      </c>
      <c r="S139">
        <v>1847.7</v>
      </c>
      <c r="U139">
        <v>60.65</v>
      </c>
      <c r="V139">
        <v>213.01</v>
      </c>
      <c r="W139">
        <v>1847.7</v>
      </c>
      <c r="X139">
        <v>2121.3000000000002</v>
      </c>
    </row>
    <row r="140" spans="1:24">
      <c r="A140" t="s">
        <v>237</v>
      </c>
      <c r="B140" t="s">
        <v>223</v>
      </c>
      <c r="C140" t="s">
        <v>393</v>
      </c>
      <c r="D140" t="s">
        <v>223</v>
      </c>
      <c r="E140">
        <v>79.099999999999994</v>
      </c>
      <c r="F140">
        <v>0</v>
      </c>
      <c r="G140">
        <v>79.099999999999994</v>
      </c>
      <c r="I140">
        <v>84.38</v>
      </c>
      <c r="J140">
        <v>2.0499999999999998</v>
      </c>
      <c r="K140">
        <v>316.83999999999997</v>
      </c>
      <c r="L140">
        <v>98.49</v>
      </c>
      <c r="M140">
        <v>501.76</v>
      </c>
      <c r="O140">
        <v>270.39999999999998</v>
      </c>
      <c r="P140">
        <v>86.4</v>
      </c>
      <c r="Q140">
        <v>2608.3000000000002</v>
      </c>
      <c r="R140">
        <v>1984.5</v>
      </c>
      <c r="S140">
        <v>4949.6000000000004</v>
      </c>
      <c r="U140">
        <v>165.53</v>
      </c>
      <c r="V140">
        <v>415.32</v>
      </c>
      <c r="W140">
        <v>4949.6000000000004</v>
      </c>
      <c r="X140">
        <v>5530.4</v>
      </c>
    </row>
    <row r="141" spans="1:24">
      <c r="A141" t="s">
        <v>238</v>
      </c>
      <c r="B141" t="s">
        <v>223</v>
      </c>
      <c r="C141" t="s">
        <v>464</v>
      </c>
      <c r="D141" t="s">
        <v>223</v>
      </c>
      <c r="E141">
        <v>100.48</v>
      </c>
      <c r="F141">
        <v>0</v>
      </c>
      <c r="G141">
        <v>100.48</v>
      </c>
      <c r="I141">
        <v>100.54</v>
      </c>
      <c r="J141">
        <v>3.98</v>
      </c>
      <c r="K141">
        <v>351.29</v>
      </c>
      <c r="L141">
        <v>148.76</v>
      </c>
      <c r="M141">
        <v>604.55999999999995</v>
      </c>
      <c r="O141">
        <v>202.5</v>
      </c>
      <c r="P141">
        <v>77.7</v>
      </c>
      <c r="Q141">
        <v>3068.1</v>
      </c>
      <c r="R141">
        <v>1617.6</v>
      </c>
      <c r="S141">
        <v>4965.8999999999996</v>
      </c>
      <c r="U141">
        <v>204.99</v>
      </c>
      <c r="V141">
        <v>500.04</v>
      </c>
      <c r="W141">
        <v>4965.8999999999996</v>
      </c>
      <c r="X141">
        <v>5671</v>
      </c>
    </row>
    <row r="142" spans="1:24">
      <c r="A142" t="s">
        <v>239</v>
      </c>
      <c r="B142" t="s">
        <v>223</v>
      </c>
      <c r="C142" t="s">
        <v>240</v>
      </c>
      <c r="D142" t="s">
        <v>223</v>
      </c>
      <c r="E142">
        <v>35.17</v>
      </c>
      <c r="F142">
        <v>0</v>
      </c>
      <c r="G142">
        <v>35.17</v>
      </c>
      <c r="I142">
        <v>28.96</v>
      </c>
      <c r="J142">
        <v>0.93</v>
      </c>
      <c r="K142">
        <v>318.58</v>
      </c>
      <c r="L142">
        <v>49.52</v>
      </c>
      <c r="M142">
        <v>397.99</v>
      </c>
      <c r="O142">
        <v>257.39999999999998</v>
      </c>
      <c r="P142">
        <v>32.5</v>
      </c>
      <c r="Q142">
        <v>1566.3</v>
      </c>
      <c r="R142">
        <v>627.70000000000005</v>
      </c>
      <c r="S142">
        <v>2483.9</v>
      </c>
      <c r="U142">
        <v>65.06</v>
      </c>
      <c r="V142">
        <v>368.1</v>
      </c>
      <c r="W142">
        <v>2483.9</v>
      </c>
      <c r="X142">
        <v>2917.1</v>
      </c>
    </row>
    <row r="143" spans="1:24">
      <c r="A143" t="s">
        <v>241</v>
      </c>
      <c r="B143" t="s">
        <v>223</v>
      </c>
      <c r="C143" t="s">
        <v>242</v>
      </c>
      <c r="D143" t="s">
        <v>223</v>
      </c>
      <c r="E143">
        <v>63.26</v>
      </c>
      <c r="F143">
        <v>0</v>
      </c>
      <c r="G143">
        <v>63.26</v>
      </c>
      <c r="I143">
        <v>34.42</v>
      </c>
      <c r="J143">
        <v>3.85</v>
      </c>
      <c r="K143">
        <v>182.88</v>
      </c>
      <c r="L143">
        <v>163.65</v>
      </c>
      <c r="M143">
        <v>384.81</v>
      </c>
      <c r="O143">
        <v>131.30000000000001</v>
      </c>
      <c r="P143">
        <v>105.6</v>
      </c>
      <c r="Q143">
        <v>1055.4000000000001</v>
      </c>
      <c r="R143">
        <v>1711.3</v>
      </c>
      <c r="S143">
        <v>3003.6</v>
      </c>
      <c r="U143">
        <v>101.53</v>
      </c>
      <c r="V143">
        <v>346.53</v>
      </c>
      <c r="W143">
        <v>3003.6</v>
      </c>
      <c r="X143">
        <v>3451.7</v>
      </c>
    </row>
    <row r="144" spans="1:24">
      <c r="A144" t="s">
        <v>243</v>
      </c>
      <c r="B144" t="s">
        <v>223</v>
      </c>
      <c r="C144" t="s">
        <v>244</v>
      </c>
      <c r="D144" t="s">
        <v>223</v>
      </c>
      <c r="E144">
        <v>7.89</v>
      </c>
      <c r="F144">
        <v>0</v>
      </c>
      <c r="G144">
        <v>7.89</v>
      </c>
      <c r="I144">
        <v>46.73</v>
      </c>
      <c r="J144">
        <v>6.4</v>
      </c>
      <c r="K144">
        <v>220.12</v>
      </c>
      <c r="L144">
        <v>74.790000000000006</v>
      </c>
      <c r="M144">
        <v>348.04</v>
      </c>
      <c r="O144">
        <v>158.5</v>
      </c>
      <c r="P144">
        <v>45.4</v>
      </c>
      <c r="Q144">
        <v>1075.3</v>
      </c>
      <c r="R144">
        <v>976.2</v>
      </c>
      <c r="S144">
        <v>2255.3000000000002</v>
      </c>
      <c r="U144">
        <v>61.02</v>
      </c>
      <c r="V144">
        <v>294.91000000000003</v>
      </c>
      <c r="W144">
        <v>2255.3000000000002</v>
      </c>
      <c r="X144">
        <v>2611.1999999999998</v>
      </c>
    </row>
    <row r="145" spans="1:24">
      <c r="A145" t="s">
        <v>245</v>
      </c>
      <c r="B145" t="s">
        <v>246</v>
      </c>
      <c r="C145" t="s">
        <v>382</v>
      </c>
      <c r="D145" t="s">
        <v>246</v>
      </c>
      <c r="E145">
        <v>0</v>
      </c>
      <c r="F145">
        <v>0</v>
      </c>
      <c r="G145">
        <v>0</v>
      </c>
      <c r="I145">
        <v>9.07</v>
      </c>
      <c r="J145">
        <v>1.06</v>
      </c>
      <c r="K145">
        <v>50.95</v>
      </c>
      <c r="L145">
        <v>21.81</v>
      </c>
      <c r="M145">
        <v>82.89</v>
      </c>
      <c r="O145">
        <v>23.1</v>
      </c>
      <c r="P145">
        <v>7</v>
      </c>
      <c r="Q145">
        <v>321.3</v>
      </c>
      <c r="R145">
        <v>223.2</v>
      </c>
      <c r="S145">
        <v>574.6</v>
      </c>
      <c r="U145">
        <v>10.130000000000001</v>
      </c>
      <c r="V145">
        <v>72.760000000000005</v>
      </c>
      <c r="W145">
        <v>574.6</v>
      </c>
      <c r="X145">
        <v>657.5</v>
      </c>
    </row>
    <row r="146" spans="1:24">
      <c r="A146" t="s">
        <v>247</v>
      </c>
      <c r="B146" t="s">
        <v>246</v>
      </c>
      <c r="C146" t="s">
        <v>441</v>
      </c>
      <c r="D146" t="s">
        <v>246</v>
      </c>
      <c r="E146">
        <v>0</v>
      </c>
      <c r="F146">
        <v>0</v>
      </c>
      <c r="G146">
        <v>0</v>
      </c>
      <c r="I146">
        <v>0</v>
      </c>
      <c r="J146">
        <v>0</v>
      </c>
      <c r="K146">
        <v>1.37</v>
      </c>
      <c r="L146">
        <v>22.68</v>
      </c>
      <c r="M146">
        <v>24.05</v>
      </c>
      <c r="O146">
        <v>0.3</v>
      </c>
      <c r="P146">
        <v>7.2</v>
      </c>
      <c r="Q146">
        <v>5.2</v>
      </c>
      <c r="R146">
        <v>280.2</v>
      </c>
      <c r="S146">
        <v>292.89999999999998</v>
      </c>
      <c r="U146">
        <v>0</v>
      </c>
      <c r="V146">
        <v>24.05</v>
      </c>
      <c r="W146">
        <v>292.89999999999998</v>
      </c>
      <c r="X146">
        <v>317</v>
      </c>
    </row>
    <row r="147" spans="1:24">
      <c r="A147" t="s">
        <v>248</v>
      </c>
      <c r="B147" t="s">
        <v>246</v>
      </c>
      <c r="C147" t="s">
        <v>442</v>
      </c>
      <c r="D147" t="s">
        <v>246</v>
      </c>
      <c r="E147">
        <v>8.64</v>
      </c>
      <c r="F147">
        <v>0</v>
      </c>
      <c r="G147">
        <v>8.64</v>
      </c>
      <c r="I147">
        <v>0</v>
      </c>
      <c r="J147">
        <v>0.31</v>
      </c>
      <c r="K147">
        <v>0.87</v>
      </c>
      <c r="L147">
        <v>55.61</v>
      </c>
      <c r="M147">
        <v>56.79</v>
      </c>
      <c r="O147">
        <v>2.2000000000000002</v>
      </c>
      <c r="P147">
        <v>32.5</v>
      </c>
      <c r="Q147">
        <v>17.8</v>
      </c>
      <c r="R147">
        <v>597.29999999999995</v>
      </c>
      <c r="S147">
        <v>649.79999999999995</v>
      </c>
      <c r="U147">
        <v>8.9499999999999993</v>
      </c>
      <c r="V147">
        <v>56.48</v>
      </c>
      <c r="W147">
        <v>649.79999999999995</v>
      </c>
      <c r="X147">
        <v>715.2</v>
      </c>
    </row>
    <row r="148" spans="1:24">
      <c r="A148" t="s">
        <v>249</v>
      </c>
      <c r="B148" t="s">
        <v>246</v>
      </c>
      <c r="C148" t="s">
        <v>385</v>
      </c>
      <c r="D148" t="s">
        <v>246</v>
      </c>
      <c r="E148">
        <v>0</v>
      </c>
      <c r="F148">
        <v>0</v>
      </c>
      <c r="G148">
        <v>0</v>
      </c>
      <c r="I148">
        <v>94.45</v>
      </c>
      <c r="J148">
        <v>1.55</v>
      </c>
      <c r="K148">
        <v>309.18</v>
      </c>
      <c r="L148">
        <v>27.78</v>
      </c>
      <c r="M148">
        <v>432.95</v>
      </c>
      <c r="O148">
        <v>351.3</v>
      </c>
      <c r="P148">
        <v>11</v>
      </c>
      <c r="Q148">
        <v>3469.2</v>
      </c>
      <c r="R148">
        <v>326.7</v>
      </c>
      <c r="S148">
        <v>4158.2</v>
      </c>
      <c r="U148">
        <v>96</v>
      </c>
      <c r="V148">
        <v>336.95</v>
      </c>
      <c r="W148">
        <v>4158.2</v>
      </c>
      <c r="X148">
        <v>4591.2</v>
      </c>
    </row>
    <row r="149" spans="1:24">
      <c r="A149" t="s">
        <v>250</v>
      </c>
      <c r="B149" t="s">
        <v>246</v>
      </c>
      <c r="C149" t="s">
        <v>396</v>
      </c>
      <c r="D149" t="s">
        <v>246</v>
      </c>
      <c r="E149">
        <v>0</v>
      </c>
      <c r="F149">
        <v>0</v>
      </c>
      <c r="G149">
        <v>0</v>
      </c>
      <c r="I149">
        <v>0</v>
      </c>
      <c r="J149">
        <v>0</v>
      </c>
      <c r="K149">
        <v>4.78</v>
      </c>
      <c r="L149">
        <v>0</v>
      </c>
      <c r="M149">
        <v>4.78</v>
      </c>
      <c r="O149">
        <v>0</v>
      </c>
      <c r="P149">
        <v>0</v>
      </c>
      <c r="Q149">
        <v>18.100000000000001</v>
      </c>
      <c r="R149">
        <v>0</v>
      </c>
      <c r="S149">
        <v>18.100000000000001</v>
      </c>
      <c r="U149">
        <v>0</v>
      </c>
      <c r="V149">
        <v>4.78</v>
      </c>
      <c r="W149">
        <v>18.100000000000001</v>
      </c>
      <c r="X149">
        <v>22.9</v>
      </c>
    </row>
    <row r="150" spans="1:24">
      <c r="A150" t="s">
        <v>251</v>
      </c>
      <c r="B150" t="s">
        <v>246</v>
      </c>
      <c r="C150" t="s">
        <v>399</v>
      </c>
      <c r="D150" t="s">
        <v>246</v>
      </c>
      <c r="E150">
        <v>18.14</v>
      </c>
      <c r="F150">
        <v>0</v>
      </c>
      <c r="G150">
        <v>18.14</v>
      </c>
      <c r="I150">
        <v>0</v>
      </c>
      <c r="J150">
        <v>0</v>
      </c>
      <c r="K150">
        <v>48.84</v>
      </c>
      <c r="L150">
        <v>9.01</v>
      </c>
      <c r="M150">
        <v>57.85</v>
      </c>
      <c r="O150">
        <v>35.9</v>
      </c>
      <c r="P150">
        <v>15.3</v>
      </c>
      <c r="Q150">
        <v>302.8</v>
      </c>
      <c r="R150">
        <v>287.39999999999998</v>
      </c>
      <c r="S150">
        <v>641.4</v>
      </c>
      <c r="U150">
        <v>18.14</v>
      </c>
      <c r="V150">
        <v>57.85</v>
      </c>
      <c r="W150">
        <v>641.4</v>
      </c>
      <c r="X150">
        <v>717.4</v>
      </c>
    </row>
    <row r="151" spans="1:24">
      <c r="A151" t="s">
        <v>252</v>
      </c>
      <c r="B151" t="s">
        <v>246</v>
      </c>
      <c r="C151" t="s">
        <v>443</v>
      </c>
      <c r="D151" t="s">
        <v>246</v>
      </c>
      <c r="E151">
        <v>0</v>
      </c>
      <c r="F151">
        <v>0</v>
      </c>
      <c r="G151">
        <v>0</v>
      </c>
      <c r="I151">
        <v>2.0499999999999998</v>
      </c>
      <c r="J151">
        <v>5.78</v>
      </c>
      <c r="K151">
        <v>0.56000000000000005</v>
      </c>
      <c r="L151">
        <v>17.71</v>
      </c>
      <c r="M151">
        <v>26.1</v>
      </c>
      <c r="O151">
        <v>3.3</v>
      </c>
      <c r="P151">
        <v>19.3</v>
      </c>
      <c r="Q151">
        <v>20.399999999999999</v>
      </c>
      <c r="R151">
        <v>437.6</v>
      </c>
      <c r="S151">
        <v>480.7</v>
      </c>
      <c r="U151">
        <v>7.83</v>
      </c>
      <c r="V151">
        <v>18.27</v>
      </c>
      <c r="W151">
        <v>480.7</v>
      </c>
      <c r="X151">
        <v>506.8</v>
      </c>
    </row>
    <row r="152" spans="1:24">
      <c r="A152" t="s">
        <v>253</v>
      </c>
      <c r="B152" t="s">
        <v>246</v>
      </c>
      <c r="C152" t="s">
        <v>444</v>
      </c>
      <c r="D152" t="s">
        <v>246</v>
      </c>
      <c r="E152">
        <v>0</v>
      </c>
      <c r="F152">
        <v>0</v>
      </c>
      <c r="G152">
        <v>0</v>
      </c>
      <c r="I152">
        <v>2.0499999999999998</v>
      </c>
      <c r="J152">
        <v>0</v>
      </c>
      <c r="K152">
        <v>2.8</v>
      </c>
      <c r="L152">
        <v>23.12</v>
      </c>
      <c r="M152">
        <v>27.96</v>
      </c>
      <c r="O152">
        <v>1.9</v>
      </c>
      <c r="P152">
        <v>16.899999999999999</v>
      </c>
      <c r="Q152">
        <v>17.7</v>
      </c>
      <c r="R152">
        <v>263.5</v>
      </c>
      <c r="S152">
        <v>300</v>
      </c>
      <c r="U152">
        <v>2.0499999999999998</v>
      </c>
      <c r="V152">
        <v>25.91</v>
      </c>
      <c r="W152">
        <v>300</v>
      </c>
      <c r="X152">
        <v>327.9</v>
      </c>
    </row>
    <row r="153" spans="1:24">
      <c r="A153" t="s">
        <v>254</v>
      </c>
      <c r="B153" t="s">
        <v>246</v>
      </c>
      <c r="C153" t="s">
        <v>445</v>
      </c>
      <c r="D153" t="s">
        <v>246</v>
      </c>
      <c r="E153">
        <v>46.11</v>
      </c>
      <c r="F153">
        <v>0</v>
      </c>
      <c r="G153">
        <v>46.11</v>
      </c>
      <c r="I153">
        <v>4.97</v>
      </c>
      <c r="J153">
        <v>0</v>
      </c>
      <c r="K153">
        <v>40.33</v>
      </c>
      <c r="L153">
        <v>31.01</v>
      </c>
      <c r="M153">
        <v>76.3</v>
      </c>
      <c r="O153">
        <v>57.1</v>
      </c>
      <c r="P153">
        <v>16.899999999999999</v>
      </c>
      <c r="Q153">
        <v>354.5</v>
      </c>
      <c r="R153">
        <v>412.2</v>
      </c>
      <c r="S153">
        <v>840.7</v>
      </c>
      <c r="U153">
        <v>51.08</v>
      </c>
      <c r="V153">
        <v>71.33</v>
      </c>
      <c r="W153">
        <v>840.7</v>
      </c>
      <c r="X153">
        <v>963.1</v>
      </c>
    </row>
    <row r="154" spans="1:24">
      <c r="A154" t="s">
        <v>255</v>
      </c>
      <c r="B154" t="s">
        <v>246</v>
      </c>
      <c r="C154" t="s">
        <v>446</v>
      </c>
      <c r="D154" t="s">
        <v>246</v>
      </c>
      <c r="E154">
        <v>9.51</v>
      </c>
      <c r="F154">
        <v>0</v>
      </c>
      <c r="G154">
        <v>9.51</v>
      </c>
      <c r="I154">
        <v>9.26</v>
      </c>
      <c r="J154">
        <v>0</v>
      </c>
      <c r="K154">
        <v>21.22</v>
      </c>
      <c r="L154">
        <v>12.88</v>
      </c>
      <c r="M154">
        <v>43.36</v>
      </c>
      <c r="O154">
        <v>25.1</v>
      </c>
      <c r="P154">
        <v>22.9</v>
      </c>
      <c r="Q154">
        <v>137.69999999999999</v>
      </c>
      <c r="R154">
        <v>320.7</v>
      </c>
      <c r="S154">
        <v>506.5</v>
      </c>
      <c r="U154">
        <v>18.77</v>
      </c>
      <c r="V154">
        <v>34.1</v>
      </c>
      <c r="W154">
        <v>506.5</v>
      </c>
      <c r="X154">
        <v>559.29999999999995</v>
      </c>
    </row>
    <row r="155" spans="1:24">
      <c r="A155" t="s">
        <v>256</v>
      </c>
      <c r="B155" t="s">
        <v>246</v>
      </c>
      <c r="C155" t="s">
        <v>447</v>
      </c>
      <c r="D155" t="s">
        <v>246</v>
      </c>
      <c r="E155">
        <v>0</v>
      </c>
      <c r="F155">
        <v>0</v>
      </c>
      <c r="G155">
        <v>0</v>
      </c>
      <c r="I155">
        <v>0</v>
      </c>
      <c r="J155">
        <v>0</v>
      </c>
      <c r="K155">
        <v>9.8800000000000008</v>
      </c>
      <c r="L155">
        <v>18.21</v>
      </c>
      <c r="M155">
        <v>28.09</v>
      </c>
      <c r="O155">
        <v>0.9</v>
      </c>
      <c r="P155">
        <v>4.4000000000000004</v>
      </c>
      <c r="Q155">
        <v>37</v>
      </c>
      <c r="R155">
        <v>255</v>
      </c>
      <c r="S155">
        <v>297.3</v>
      </c>
      <c r="U155">
        <v>0</v>
      </c>
      <c r="V155">
        <v>28.09</v>
      </c>
      <c r="W155">
        <v>297.3</v>
      </c>
      <c r="X155">
        <v>325.39999999999998</v>
      </c>
    </row>
    <row r="156" spans="1:24">
      <c r="A156" t="s">
        <v>257</v>
      </c>
      <c r="B156" t="s">
        <v>246</v>
      </c>
      <c r="C156" t="s">
        <v>465</v>
      </c>
      <c r="D156" t="s">
        <v>246</v>
      </c>
      <c r="E156">
        <v>21.75</v>
      </c>
      <c r="F156">
        <v>0</v>
      </c>
      <c r="G156">
        <v>21.75</v>
      </c>
      <c r="I156">
        <v>72.89</v>
      </c>
      <c r="J156">
        <v>4.5999999999999996</v>
      </c>
      <c r="K156">
        <v>301.99</v>
      </c>
      <c r="L156">
        <v>38.770000000000003</v>
      </c>
      <c r="M156">
        <v>418.24</v>
      </c>
      <c r="O156">
        <v>182</v>
      </c>
      <c r="P156">
        <v>15.9</v>
      </c>
      <c r="Q156">
        <v>1909.1</v>
      </c>
      <c r="R156">
        <v>416.8</v>
      </c>
      <c r="S156">
        <v>2523.8000000000002</v>
      </c>
      <c r="U156">
        <v>99.23</v>
      </c>
      <c r="V156">
        <v>340.76</v>
      </c>
      <c r="W156">
        <v>2523.8000000000002</v>
      </c>
      <c r="X156">
        <v>2963.8</v>
      </c>
    </row>
    <row r="157" spans="1:24">
      <c r="A157" t="s">
        <v>258</v>
      </c>
      <c r="B157" t="s">
        <v>246</v>
      </c>
      <c r="C157" t="s">
        <v>387</v>
      </c>
      <c r="D157" t="s">
        <v>246</v>
      </c>
      <c r="E157">
        <v>23.92</v>
      </c>
      <c r="F157">
        <v>0</v>
      </c>
      <c r="G157">
        <v>23.92</v>
      </c>
      <c r="I157">
        <v>111.85</v>
      </c>
      <c r="J157">
        <v>0</v>
      </c>
      <c r="K157">
        <v>560.71</v>
      </c>
      <c r="L157">
        <v>30.7</v>
      </c>
      <c r="M157">
        <v>703.25</v>
      </c>
      <c r="O157">
        <v>385.4</v>
      </c>
      <c r="P157">
        <v>24</v>
      </c>
      <c r="Q157">
        <v>6388.7</v>
      </c>
      <c r="R157">
        <v>575.29999999999995</v>
      </c>
      <c r="S157">
        <v>7373.4</v>
      </c>
      <c r="U157">
        <v>135.77000000000001</v>
      </c>
      <c r="V157">
        <v>591.4</v>
      </c>
      <c r="W157">
        <v>7373.4</v>
      </c>
      <c r="X157">
        <v>8100.6</v>
      </c>
    </row>
    <row r="158" spans="1:24">
      <c r="A158" t="s">
        <v>259</v>
      </c>
      <c r="B158" t="s">
        <v>246</v>
      </c>
      <c r="C158" t="s">
        <v>388</v>
      </c>
      <c r="D158" t="s">
        <v>246</v>
      </c>
      <c r="E158">
        <v>0</v>
      </c>
      <c r="F158">
        <v>0</v>
      </c>
      <c r="G158">
        <v>0</v>
      </c>
      <c r="I158">
        <v>54.99</v>
      </c>
      <c r="J158">
        <v>1.8</v>
      </c>
      <c r="K158">
        <v>202.07</v>
      </c>
      <c r="L158">
        <v>19.95</v>
      </c>
      <c r="M158">
        <v>278.81</v>
      </c>
      <c r="O158">
        <v>208.2</v>
      </c>
      <c r="P158">
        <v>38</v>
      </c>
      <c r="Q158">
        <v>1652.8</v>
      </c>
      <c r="R158">
        <v>508.3</v>
      </c>
      <c r="S158">
        <v>2407.3000000000002</v>
      </c>
      <c r="U158">
        <v>56.79</v>
      </c>
      <c r="V158">
        <v>222.02</v>
      </c>
      <c r="W158">
        <v>2407.3000000000002</v>
      </c>
      <c r="X158">
        <v>2686.1</v>
      </c>
    </row>
    <row r="159" spans="1:24">
      <c r="A159" t="s">
        <v>260</v>
      </c>
      <c r="B159" t="s">
        <v>246</v>
      </c>
      <c r="C159" t="s">
        <v>466</v>
      </c>
      <c r="D159" t="s">
        <v>246</v>
      </c>
      <c r="E159">
        <v>42.38</v>
      </c>
      <c r="F159">
        <v>0</v>
      </c>
      <c r="G159">
        <v>42.38</v>
      </c>
      <c r="I159">
        <v>35.85</v>
      </c>
      <c r="J159">
        <v>1.86</v>
      </c>
      <c r="K159">
        <v>277.19</v>
      </c>
      <c r="L159">
        <v>58.97</v>
      </c>
      <c r="M159">
        <v>373.88</v>
      </c>
      <c r="O159">
        <v>215</v>
      </c>
      <c r="P159">
        <v>33</v>
      </c>
      <c r="Q159">
        <v>1989.9</v>
      </c>
      <c r="R159">
        <v>807.3</v>
      </c>
      <c r="S159">
        <v>3045.2</v>
      </c>
      <c r="U159">
        <v>80.09</v>
      </c>
      <c r="V159">
        <v>336.16</v>
      </c>
      <c r="W159">
        <v>3045.2</v>
      </c>
      <c r="X159">
        <v>3461.4</v>
      </c>
    </row>
    <row r="160" spans="1:24">
      <c r="A160" t="s">
        <v>261</v>
      </c>
      <c r="B160" t="s">
        <v>246</v>
      </c>
      <c r="C160" t="s">
        <v>262</v>
      </c>
      <c r="D160" t="s">
        <v>246</v>
      </c>
      <c r="E160">
        <v>32.619999999999997</v>
      </c>
      <c r="F160">
        <v>0</v>
      </c>
      <c r="G160">
        <v>32.619999999999997</v>
      </c>
      <c r="I160">
        <v>43.25</v>
      </c>
      <c r="J160">
        <v>0</v>
      </c>
      <c r="K160">
        <v>362.1</v>
      </c>
      <c r="L160">
        <v>37.03</v>
      </c>
      <c r="M160">
        <v>442.39</v>
      </c>
      <c r="O160">
        <v>268.10000000000002</v>
      </c>
      <c r="P160">
        <v>16.7</v>
      </c>
      <c r="Q160">
        <v>3016.7</v>
      </c>
      <c r="R160">
        <v>436.5</v>
      </c>
      <c r="S160">
        <v>3738</v>
      </c>
      <c r="U160">
        <v>75.87</v>
      </c>
      <c r="V160">
        <v>399.14</v>
      </c>
      <c r="W160">
        <v>3738</v>
      </c>
      <c r="X160">
        <v>4213</v>
      </c>
    </row>
    <row r="161" spans="1:24">
      <c r="A161" t="s">
        <v>263</v>
      </c>
      <c r="B161" t="s">
        <v>264</v>
      </c>
      <c r="C161" t="s">
        <v>265</v>
      </c>
      <c r="D161" t="s">
        <v>264</v>
      </c>
      <c r="E161">
        <v>0</v>
      </c>
      <c r="F161">
        <v>0</v>
      </c>
      <c r="G161">
        <v>0</v>
      </c>
      <c r="I161">
        <v>21.62</v>
      </c>
      <c r="J161">
        <v>0.56000000000000005</v>
      </c>
      <c r="K161">
        <v>82.95</v>
      </c>
      <c r="L161">
        <v>3.04</v>
      </c>
      <c r="M161">
        <v>108.18</v>
      </c>
      <c r="O161">
        <v>76</v>
      </c>
      <c r="P161">
        <v>1.6</v>
      </c>
      <c r="Q161">
        <v>533.29999999999995</v>
      </c>
      <c r="R161">
        <v>37.700000000000003</v>
      </c>
      <c r="S161">
        <v>648.5</v>
      </c>
      <c r="U161">
        <v>22.18</v>
      </c>
      <c r="V161">
        <v>86</v>
      </c>
      <c r="W161">
        <v>648.5</v>
      </c>
      <c r="X161">
        <v>756.7</v>
      </c>
    </row>
    <row r="162" spans="1:24">
      <c r="A162" t="s">
        <v>266</v>
      </c>
      <c r="B162" t="s">
        <v>264</v>
      </c>
      <c r="C162" t="s">
        <v>267</v>
      </c>
      <c r="D162" t="s">
        <v>264</v>
      </c>
      <c r="E162">
        <v>0</v>
      </c>
      <c r="F162">
        <v>0</v>
      </c>
      <c r="G162">
        <v>0</v>
      </c>
      <c r="I162">
        <v>128.66999999999999</v>
      </c>
      <c r="J162">
        <v>0.56999999999999995</v>
      </c>
      <c r="K162">
        <v>185.93</v>
      </c>
      <c r="L162">
        <v>4.54</v>
      </c>
      <c r="M162">
        <v>319.70999999999998</v>
      </c>
      <c r="O162">
        <v>124.8</v>
      </c>
      <c r="P162">
        <v>0.1</v>
      </c>
      <c r="Q162">
        <v>1086.9000000000001</v>
      </c>
      <c r="R162">
        <v>32.700000000000003</v>
      </c>
      <c r="S162">
        <v>1244.5999999999999</v>
      </c>
      <c r="U162">
        <v>129.25</v>
      </c>
      <c r="V162">
        <v>190.46</v>
      </c>
      <c r="W162">
        <v>1244.5999999999999</v>
      </c>
      <c r="X162">
        <v>1564.3</v>
      </c>
    </row>
    <row r="163" spans="1:24">
      <c r="A163" t="s">
        <v>268</v>
      </c>
      <c r="B163" t="s">
        <v>264</v>
      </c>
      <c r="C163" t="s">
        <v>269</v>
      </c>
      <c r="D163" t="s">
        <v>264</v>
      </c>
      <c r="E163">
        <v>0</v>
      </c>
      <c r="F163">
        <v>0</v>
      </c>
      <c r="G163">
        <v>0</v>
      </c>
      <c r="I163">
        <v>75.5</v>
      </c>
      <c r="J163">
        <v>0</v>
      </c>
      <c r="K163">
        <v>54.49</v>
      </c>
      <c r="L163">
        <v>14.73</v>
      </c>
      <c r="M163">
        <v>144.72</v>
      </c>
      <c r="O163">
        <v>100.4</v>
      </c>
      <c r="P163">
        <v>6.5</v>
      </c>
      <c r="Q163">
        <v>619.70000000000005</v>
      </c>
      <c r="R163">
        <v>154.1</v>
      </c>
      <c r="S163">
        <v>880.6</v>
      </c>
      <c r="U163">
        <v>75.5</v>
      </c>
      <c r="V163">
        <v>69.22</v>
      </c>
      <c r="W163">
        <v>880.6</v>
      </c>
      <c r="X163">
        <v>1025.3</v>
      </c>
    </row>
    <row r="164" spans="1:24">
      <c r="A164" t="s">
        <v>270</v>
      </c>
      <c r="B164" t="s">
        <v>264</v>
      </c>
      <c r="C164" t="s">
        <v>271</v>
      </c>
      <c r="D164" t="s">
        <v>264</v>
      </c>
      <c r="E164">
        <v>0</v>
      </c>
      <c r="F164">
        <v>0</v>
      </c>
      <c r="G164">
        <v>0</v>
      </c>
      <c r="I164">
        <v>45.61</v>
      </c>
      <c r="J164">
        <v>0</v>
      </c>
      <c r="K164">
        <v>72.510000000000005</v>
      </c>
      <c r="L164">
        <v>10.38</v>
      </c>
      <c r="M164">
        <v>128.5</v>
      </c>
      <c r="O164">
        <v>83.1</v>
      </c>
      <c r="P164">
        <v>4.5</v>
      </c>
      <c r="Q164">
        <v>584.5</v>
      </c>
      <c r="R164">
        <v>97.2</v>
      </c>
      <c r="S164">
        <v>769.4</v>
      </c>
      <c r="U164">
        <v>45.61</v>
      </c>
      <c r="V164">
        <v>82.89</v>
      </c>
      <c r="W164">
        <v>769.4</v>
      </c>
      <c r="X164">
        <v>897.9</v>
      </c>
    </row>
    <row r="165" spans="1:24">
      <c r="A165" t="s">
        <v>272</v>
      </c>
      <c r="B165" t="s">
        <v>264</v>
      </c>
      <c r="C165" t="s">
        <v>273</v>
      </c>
      <c r="D165" t="s">
        <v>264</v>
      </c>
      <c r="E165">
        <v>0</v>
      </c>
      <c r="F165">
        <v>0</v>
      </c>
      <c r="G165">
        <v>0</v>
      </c>
      <c r="I165">
        <v>27.34</v>
      </c>
      <c r="J165">
        <v>3.67</v>
      </c>
      <c r="K165">
        <v>66.489999999999995</v>
      </c>
      <c r="L165">
        <v>23.67</v>
      </c>
      <c r="M165">
        <v>121.17</v>
      </c>
      <c r="O165">
        <v>29.2</v>
      </c>
      <c r="P165">
        <v>17.7</v>
      </c>
      <c r="Q165">
        <v>399.1</v>
      </c>
      <c r="R165">
        <v>229.4</v>
      </c>
      <c r="S165">
        <v>675.4</v>
      </c>
      <c r="U165">
        <v>31.01</v>
      </c>
      <c r="V165">
        <v>90.16</v>
      </c>
      <c r="W165">
        <v>675.4</v>
      </c>
      <c r="X165">
        <v>796.6</v>
      </c>
    </row>
    <row r="166" spans="1:24">
      <c r="A166" t="s">
        <v>274</v>
      </c>
      <c r="B166" t="s">
        <v>264</v>
      </c>
      <c r="C166" t="s">
        <v>275</v>
      </c>
      <c r="D166" t="s">
        <v>264</v>
      </c>
      <c r="E166">
        <v>0</v>
      </c>
      <c r="F166">
        <v>0</v>
      </c>
      <c r="G166">
        <v>0</v>
      </c>
      <c r="I166">
        <v>17.09</v>
      </c>
      <c r="J166">
        <v>1.62</v>
      </c>
      <c r="K166">
        <v>47.29</v>
      </c>
      <c r="L166">
        <v>13.73</v>
      </c>
      <c r="M166">
        <v>79.72</v>
      </c>
      <c r="O166">
        <v>74.2</v>
      </c>
      <c r="P166">
        <v>17.600000000000001</v>
      </c>
      <c r="Q166">
        <v>405.5</v>
      </c>
      <c r="R166">
        <v>178.1</v>
      </c>
      <c r="S166">
        <v>675.4</v>
      </c>
      <c r="U166">
        <v>18.7</v>
      </c>
      <c r="V166">
        <v>61.02</v>
      </c>
      <c r="W166">
        <v>675.4</v>
      </c>
      <c r="X166">
        <v>755.1</v>
      </c>
    </row>
    <row r="167" spans="1:24">
      <c r="A167" t="s">
        <v>276</v>
      </c>
      <c r="B167" t="s">
        <v>264</v>
      </c>
      <c r="C167" t="s">
        <v>277</v>
      </c>
      <c r="D167" t="s">
        <v>264</v>
      </c>
      <c r="E167">
        <v>0</v>
      </c>
      <c r="F167">
        <v>0</v>
      </c>
      <c r="G167">
        <v>0</v>
      </c>
      <c r="I167">
        <v>259.67</v>
      </c>
      <c r="J167">
        <v>1.68</v>
      </c>
      <c r="K167">
        <v>148.63</v>
      </c>
      <c r="L167">
        <v>0.37</v>
      </c>
      <c r="M167">
        <v>410.35</v>
      </c>
      <c r="O167">
        <v>370.4</v>
      </c>
      <c r="P167">
        <v>2.2000000000000002</v>
      </c>
      <c r="Q167">
        <v>2551.3000000000002</v>
      </c>
      <c r="R167">
        <v>24.1</v>
      </c>
      <c r="S167">
        <v>2948</v>
      </c>
      <c r="U167">
        <v>261.35000000000002</v>
      </c>
      <c r="V167">
        <v>149</v>
      </c>
      <c r="W167">
        <v>2948</v>
      </c>
      <c r="X167">
        <v>3358.3</v>
      </c>
    </row>
    <row r="168" spans="1:24">
      <c r="A168" t="s">
        <v>278</v>
      </c>
      <c r="B168" t="s">
        <v>264</v>
      </c>
      <c r="C168" t="s">
        <v>279</v>
      </c>
      <c r="D168" t="s">
        <v>264</v>
      </c>
      <c r="E168">
        <v>0</v>
      </c>
      <c r="F168">
        <v>0</v>
      </c>
      <c r="G168">
        <v>0</v>
      </c>
      <c r="I168">
        <v>66.86</v>
      </c>
      <c r="J168">
        <v>4.41</v>
      </c>
      <c r="K168">
        <v>98.49</v>
      </c>
      <c r="L168">
        <v>0.81</v>
      </c>
      <c r="M168">
        <v>170.57</v>
      </c>
      <c r="O168">
        <v>201.5</v>
      </c>
      <c r="P168">
        <v>1.1000000000000001</v>
      </c>
      <c r="Q168">
        <v>1019.7</v>
      </c>
      <c r="R168">
        <v>25.8</v>
      </c>
      <c r="S168">
        <v>1247.9000000000001</v>
      </c>
      <c r="U168">
        <v>71.27</v>
      </c>
      <c r="V168">
        <v>99.3</v>
      </c>
      <c r="W168">
        <v>1247.9000000000001</v>
      </c>
      <c r="X168">
        <v>1418.5</v>
      </c>
    </row>
    <row r="169" spans="1:24">
      <c r="A169" t="s">
        <v>280</v>
      </c>
      <c r="B169" t="s">
        <v>264</v>
      </c>
      <c r="C169" t="s">
        <v>281</v>
      </c>
      <c r="D169" t="s">
        <v>264</v>
      </c>
      <c r="E169">
        <v>0</v>
      </c>
      <c r="F169">
        <v>0</v>
      </c>
      <c r="G169">
        <v>0</v>
      </c>
      <c r="I169">
        <v>69.66</v>
      </c>
      <c r="J169">
        <v>3.29</v>
      </c>
      <c r="K169">
        <v>93.27</v>
      </c>
      <c r="L169">
        <v>1.99</v>
      </c>
      <c r="M169">
        <v>168.21</v>
      </c>
      <c r="O169">
        <v>143.4</v>
      </c>
      <c r="P169">
        <v>4.4000000000000004</v>
      </c>
      <c r="Q169">
        <v>1255.5</v>
      </c>
      <c r="R169">
        <v>61.4</v>
      </c>
      <c r="S169">
        <v>1464.8</v>
      </c>
      <c r="U169">
        <v>72.95</v>
      </c>
      <c r="V169">
        <v>95.26</v>
      </c>
      <c r="W169">
        <v>1464.8</v>
      </c>
      <c r="X169">
        <v>1633</v>
      </c>
    </row>
    <row r="170" spans="1:24">
      <c r="A170" t="s">
        <v>282</v>
      </c>
      <c r="B170" t="s">
        <v>264</v>
      </c>
      <c r="C170" t="s">
        <v>283</v>
      </c>
      <c r="D170" t="s">
        <v>264</v>
      </c>
      <c r="E170">
        <v>3.17</v>
      </c>
      <c r="F170">
        <v>0</v>
      </c>
      <c r="G170">
        <v>3.17</v>
      </c>
      <c r="I170">
        <v>88.05</v>
      </c>
      <c r="J170">
        <v>3.48</v>
      </c>
      <c r="K170">
        <v>139.99</v>
      </c>
      <c r="L170">
        <v>12.12</v>
      </c>
      <c r="M170">
        <v>243.64</v>
      </c>
      <c r="O170">
        <v>182.1</v>
      </c>
      <c r="P170">
        <v>19.7</v>
      </c>
      <c r="Q170">
        <v>1588</v>
      </c>
      <c r="R170">
        <v>181.5</v>
      </c>
      <c r="S170">
        <v>1971.2</v>
      </c>
      <c r="U170">
        <v>94.7</v>
      </c>
      <c r="V170">
        <v>152.11000000000001</v>
      </c>
      <c r="W170">
        <v>1971.2</v>
      </c>
      <c r="X170">
        <v>2218</v>
      </c>
    </row>
    <row r="171" spans="1:24">
      <c r="A171" t="s">
        <v>284</v>
      </c>
      <c r="B171" t="s">
        <v>264</v>
      </c>
      <c r="C171" t="s">
        <v>285</v>
      </c>
      <c r="D171" t="s">
        <v>264</v>
      </c>
      <c r="E171">
        <v>9.57</v>
      </c>
      <c r="F171">
        <v>0</v>
      </c>
      <c r="G171">
        <v>9.57</v>
      </c>
      <c r="I171">
        <v>0</v>
      </c>
      <c r="J171">
        <v>0</v>
      </c>
      <c r="K171">
        <v>31.63</v>
      </c>
      <c r="L171">
        <v>29.39</v>
      </c>
      <c r="M171">
        <v>61.02</v>
      </c>
      <c r="O171">
        <v>28.5</v>
      </c>
      <c r="P171">
        <v>29.6</v>
      </c>
      <c r="Q171">
        <v>206.6</v>
      </c>
      <c r="R171">
        <v>395.1</v>
      </c>
      <c r="S171">
        <v>659.8</v>
      </c>
      <c r="U171">
        <v>9.57</v>
      </c>
      <c r="V171">
        <v>61.02</v>
      </c>
      <c r="W171">
        <v>659.8</v>
      </c>
      <c r="X171">
        <v>730.4</v>
      </c>
    </row>
    <row r="172" spans="1:24">
      <c r="A172" t="s">
        <v>286</v>
      </c>
      <c r="B172" t="s">
        <v>264</v>
      </c>
      <c r="C172" t="s">
        <v>287</v>
      </c>
      <c r="D172" t="s">
        <v>264</v>
      </c>
      <c r="E172">
        <v>14.73</v>
      </c>
      <c r="F172">
        <v>0</v>
      </c>
      <c r="G172">
        <v>14.73</v>
      </c>
      <c r="I172">
        <v>14.6</v>
      </c>
      <c r="J172">
        <v>1.1200000000000001</v>
      </c>
      <c r="K172">
        <v>52.7</v>
      </c>
      <c r="L172">
        <v>22.49</v>
      </c>
      <c r="M172">
        <v>90.91</v>
      </c>
      <c r="O172">
        <v>23.8</v>
      </c>
      <c r="P172">
        <v>14.7</v>
      </c>
      <c r="Q172">
        <v>177.5</v>
      </c>
      <c r="R172">
        <v>225.1</v>
      </c>
      <c r="S172">
        <v>441.1</v>
      </c>
      <c r="U172">
        <v>30.45</v>
      </c>
      <c r="V172">
        <v>75.19</v>
      </c>
      <c r="W172">
        <v>441.1</v>
      </c>
      <c r="X172">
        <v>546.70000000000005</v>
      </c>
    </row>
    <row r="173" spans="1:24">
      <c r="A173" t="s">
        <v>288</v>
      </c>
      <c r="B173" t="s">
        <v>264</v>
      </c>
      <c r="C173" t="s">
        <v>289</v>
      </c>
      <c r="D173" t="s">
        <v>264</v>
      </c>
      <c r="E173">
        <v>11</v>
      </c>
      <c r="F173">
        <v>0</v>
      </c>
      <c r="G173">
        <v>11</v>
      </c>
      <c r="I173">
        <v>0</v>
      </c>
      <c r="J173">
        <v>0</v>
      </c>
      <c r="K173">
        <v>41.82</v>
      </c>
      <c r="L173">
        <v>19</v>
      </c>
      <c r="M173">
        <v>60.83</v>
      </c>
      <c r="O173">
        <v>10.7</v>
      </c>
      <c r="P173">
        <v>7.4</v>
      </c>
      <c r="Q173">
        <v>200.1</v>
      </c>
      <c r="R173">
        <v>204.8</v>
      </c>
      <c r="S173">
        <v>423.1</v>
      </c>
      <c r="U173">
        <v>11</v>
      </c>
      <c r="V173">
        <v>60.83</v>
      </c>
      <c r="W173">
        <v>423.1</v>
      </c>
      <c r="X173">
        <v>494.9</v>
      </c>
    </row>
    <row r="174" spans="1:24">
      <c r="A174" t="s">
        <v>290</v>
      </c>
      <c r="B174" t="s">
        <v>264</v>
      </c>
      <c r="C174" t="s">
        <v>291</v>
      </c>
      <c r="D174" t="s">
        <v>264</v>
      </c>
      <c r="E174">
        <v>2.2999999999999998</v>
      </c>
      <c r="F174">
        <v>0</v>
      </c>
      <c r="G174">
        <v>2.2999999999999998</v>
      </c>
      <c r="I174">
        <v>0</v>
      </c>
      <c r="J174">
        <v>0</v>
      </c>
      <c r="K174">
        <v>32.67</v>
      </c>
      <c r="L174">
        <v>11.37</v>
      </c>
      <c r="M174">
        <v>44.04</v>
      </c>
      <c r="O174">
        <v>30.3</v>
      </c>
      <c r="P174">
        <v>7.5</v>
      </c>
      <c r="Q174">
        <v>292.60000000000002</v>
      </c>
      <c r="R174">
        <v>194.3</v>
      </c>
      <c r="S174">
        <v>524.70000000000005</v>
      </c>
      <c r="U174">
        <v>2.2999999999999998</v>
      </c>
      <c r="V174">
        <v>44.04</v>
      </c>
      <c r="W174">
        <v>524.70000000000005</v>
      </c>
      <c r="X174">
        <v>571</v>
      </c>
    </row>
    <row r="175" spans="1:24">
      <c r="A175" t="s">
        <v>292</v>
      </c>
      <c r="B175" t="s">
        <v>264</v>
      </c>
      <c r="C175" t="s">
        <v>293</v>
      </c>
      <c r="D175" t="s">
        <v>264</v>
      </c>
      <c r="E175">
        <v>10.56</v>
      </c>
      <c r="F175">
        <v>0</v>
      </c>
      <c r="G175">
        <v>10.56</v>
      </c>
      <c r="I175">
        <v>4.91</v>
      </c>
      <c r="J175">
        <v>0</v>
      </c>
      <c r="K175">
        <v>13.61</v>
      </c>
      <c r="L175">
        <v>39.08</v>
      </c>
      <c r="M175">
        <v>57.6</v>
      </c>
      <c r="O175">
        <v>4.5999999999999996</v>
      </c>
      <c r="P175">
        <v>12.5</v>
      </c>
      <c r="Q175">
        <v>64.099999999999994</v>
      </c>
      <c r="R175">
        <v>522.29999999999995</v>
      </c>
      <c r="S175">
        <v>603.6</v>
      </c>
      <c r="U175">
        <v>15.47</v>
      </c>
      <c r="V175">
        <v>52.69</v>
      </c>
      <c r="W175">
        <v>603.6</v>
      </c>
      <c r="X175">
        <v>671.8</v>
      </c>
    </row>
    <row r="176" spans="1:24">
      <c r="A176" t="s">
        <v>294</v>
      </c>
      <c r="B176" t="s">
        <v>264</v>
      </c>
      <c r="C176" t="s">
        <v>295</v>
      </c>
      <c r="D176" t="s">
        <v>264</v>
      </c>
      <c r="E176">
        <v>6.09</v>
      </c>
      <c r="F176">
        <v>0</v>
      </c>
      <c r="G176">
        <v>6.09</v>
      </c>
      <c r="I176">
        <v>14.79</v>
      </c>
      <c r="J176">
        <v>2.98</v>
      </c>
      <c r="K176">
        <v>53.19</v>
      </c>
      <c r="L176">
        <v>39.15</v>
      </c>
      <c r="M176">
        <v>110.11</v>
      </c>
      <c r="O176">
        <v>15.8</v>
      </c>
      <c r="P176">
        <v>29.1</v>
      </c>
      <c r="Q176">
        <v>207.7</v>
      </c>
      <c r="R176">
        <v>383.5</v>
      </c>
      <c r="S176">
        <v>636.1</v>
      </c>
      <c r="U176">
        <v>23.86</v>
      </c>
      <c r="V176">
        <v>92.34</v>
      </c>
      <c r="W176">
        <v>636.1</v>
      </c>
      <c r="X176">
        <v>752.3</v>
      </c>
    </row>
    <row r="177" spans="1:24">
      <c r="A177" t="s">
        <v>296</v>
      </c>
      <c r="B177" t="s">
        <v>264</v>
      </c>
      <c r="C177" t="s">
        <v>297</v>
      </c>
      <c r="D177" t="s">
        <v>264</v>
      </c>
      <c r="E177">
        <v>0</v>
      </c>
      <c r="F177">
        <v>0</v>
      </c>
      <c r="G177">
        <v>0</v>
      </c>
      <c r="I177">
        <v>22.18</v>
      </c>
      <c r="J177">
        <v>0</v>
      </c>
      <c r="K177">
        <v>6.9</v>
      </c>
      <c r="L177">
        <v>7.27</v>
      </c>
      <c r="M177">
        <v>36.35</v>
      </c>
      <c r="O177">
        <v>4.5</v>
      </c>
      <c r="P177">
        <v>3.1</v>
      </c>
      <c r="Q177">
        <v>57.6</v>
      </c>
      <c r="R177">
        <v>115.2</v>
      </c>
      <c r="S177">
        <v>180.4</v>
      </c>
      <c r="U177">
        <v>22.18</v>
      </c>
      <c r="V177">
        <v>14.17</v>
      </c>
      <c r="W177">
        <v>180.4</v>
      </c>
      <c r="X177">
        <v>216.7</v>
      </c>
    </row>
    <row r="178" spans="1:24">
      <c r="A178" t="s">
        <v>298</v>
      </c>
      <c r="B178" t="s">
        <v>264</v>
      </c>
      <c r="C178" t="s">
        <v>299</v>
      </c>
      <c r="D178" t="s">
        <v>264</v>
      </c>
      <c r="E178">
        <v>0</v>
      </c>
      <c r="F178">
        <v>0</v>
      </c>
      <c r="G178">
        <v>0</v>
      </c>
      <c r="I178">
        <v>2.36</v>
      </c>
      <c r="J178">
        <v>0</v>
      </c>
      <c r="K178">
        <v>45.55</v>
      </c>
      <c r="L178">
        <v>11.99</v>
      </c>
      <c r="M178">
        <v>59.9</v>
      </c>
      <c r="O178">
        <v>17.3</v>
      </c>
      <c r="P178">
        <v>23.2</v>
      </c>
      <c r="Q178">
        <v>243.6</v>
      </c>
      <c r="R178">
        <v>292.7</v>
      </c>
      <c r="S178">
        <v>576.79999999999995</v>
      </c>
      <c r="U178">
        <v>2.36</v>
      </c>
      <c r="V178">
        <v>57.54</v>
      </c>
      <c r="W178">
        <v>576.79999999999995</v>
      </c>
      <c r="X178">
        <v>636.70000000000005</v>
      </c>
    </row>
    <row r="179" spans="1:24">
      <c r="A179" t="s">
        <v>300</v>
      </c>
      <c r="B179" t="s">
        <v>264</v>
      </c>
      <c r="C179" t="s">
        <v>301</v>
      </c>
      <c r="D179" t="s">
        <v>264</v>
      </c>
      <c r="E179">
        <v>0</v>
      </c>
      <c r="F179">
        <v>0</v>
      </c>
      <c r="G179">
        <v>0</v>
      </c>
      <c r="I179">
        <v>5.03</v>
      </c>
      <c r="J179">
        <v>1.99</v>
      </c>
      <c r="K179">
        <v>16.53</v>
      </c>
      <c r="L179">
        <v>9.32</v>
      </c>
      <c r="M179">
        <v>32.869999999999997</v>
      </c>
      <c r="O179">
        <v>3.6</v>
      </c>
      <c r="P179">
        <v>8.9</v>
      </c>
      <c r="Q179">
        <v>44.2</v>
      </c>
      <c r="R179">
        <v>169.7</v>
      </c>
      <c r="S179">
        <v>226.5</v>
      </c>
      <c r="U179">
        <v>7.02</v>
      </c>
      <c r="V179">
        <v>25.85</v>
      </c>
      <c r="W179">
        <v>226.5</v>
      </c>
      <c r="X179">
        <v>259.3</v>
      </c>
    </row>
    <row r="180" spans="1:24">
      <c r="A180" t="s">
        <v>302</v>
      </c>
      <c r="B180" t="s">
        <v>264</v>
      </c>
      <c r="C180" t="s">
        <v>303</v>
      </c>
      <c r="D180" t="s">
        <v>264</v>
      </c>
      <c r="E180">
        <v>0</v>
      </c>
      <c r="F180">
        <v>0</v>
      </c>
      <c r="G180">
        <v>0</v>
      </c>
      <c r="I180">
        <v>6.84</v>
      </c>
      <c r="J180">
        <v>1.06</v>
      </c>
      <c r="K180">
        <v>7.08</v>
      </c>
      <c r="L180">
        <v>6.77</v>
      </c>
      <c r="M180">
        <v>21.75</v>
      </c>
      <c r="O180">
        <v>8.1999999999999993</v>
      </c>
      <c r="P180">
        <v>3.3</v>
      </c>
      <c r="Q180">
        <v>71.400000000000006</v>
      </c>
      <c r="R180">
        <v>192</v>
      </c>
      <c r="S180">
        <v>274.89999999999998</v>
      </c>
      <c r="U180">
        <v>7.89</v>
      </c>
      <c r="V180">
        <v>13.86</v>
      </c>
      <c r="W180">
        <v>274.89999999999998</v>
      </c>
      <c r="X180">
        <v>296.60000000000002</v>
      </c>
    </row>
    <row r="181" spans="1:24">
      <c r="A181" t="s">
        <v>304</v>
      </c>
      <c r="B181" t="s">
        <v>264</v>
      </c>
      <c r="C181" t="s">
        <v>305</v>
      </c>
      <c r="D181" t="s">
        <v>264</v>
      </c>
      <c r="E181">
        <v>14.11</v>
      </c>
      <c r="F181">
        <v>0</v>
      </c>
      <c r="G181">
        <v>14.11</v>
      </c>
      <c r="I181">
        <v>55.99</v>
      </c>
      <c r="J181">
        <v>3.36</v>
      </c>
      <c r="K181">
        <v>34.61</v>
      </c>
      <c r="L181">
        <v>0.87</v>
      </c>
      <c r="M181">
        <v>94.82</v>
      </c>
      <c r="O181">
        <v>86.1</v>
      </c>
      <c r="P181">
        <v>5.4</v>
      </c>
      <c r="Q181">
        <v>725.2</v>
      </c>
      <c r="R181">
        <v>86</v>
      </c>
      <c r="S181">
        <v>902.7</v>
      </c>
      <c r="U181">
        <v>73.45</v>
      </c>
      <c r="V181">
        <v>35.479999999999997</v>
      </c>
      <c r="W181">
        <v>902.7</v>
      </c>
      <c r="X181">
        <v>1011.6</v>
      </c>
    </row>
    <row r="182" spans="1:24">
      <c r="A182" t="s">
        <v>306</v>
      </c>
      <c r="B182" t="s">
        <v>264</v>
      </c>
      <c r="C182" t="s">
        <v>307</v>
      </c>
      <c r="D182" t="s">
        <v>264</v>
      </c>
      <c r="E182">
        <v>16.59</v>
      </c>
      <c r="F182">
        <v>0</v>
      </c>
      <c r="G182">
        <v>16.59</v>
      </c>
      <c r="I182">
        <v>5.03</v>
      </c>
      <c r="J182">
        <v>0</v>
      </c>
      <c r="K182">
        <v>16.22</v>
      </c>
      <c r="L182">
        <v>14.17</v>
      </c>
      <c r="M182">
        <v>35.42</v>
      </c>
      <c r="O182">
        <v>13.1</v>
      </c>
      <c r="P182">
        <v>14.9</v>
      </c>
      <c r="Q182">
        <v>140.80000000000001</v>
      </c>
      <c r="R182">
        <v>242.4</v>
      </c>
      <c r="S182">
        <v>411.2</v>
      </c>
      <c r="U182">
        <v>21.62</v>
      </c>
      <c r="V182">
        <v>30.39</v>
      </c>
      <c r="W182">
        <v>411.2</v>
      </c>
      <c r="X182">
        <v>463.2</v>
      </c>
    </row>
    <row r="183" spans="1:24">
      <c r="A183" t="s">
        <v>308</v>
      </c>
      <c r="B183" t="s">
        <v>309</v>
      </c>
      <c r="C183" t="s">
        <v>310</v>
      </c>
      <c r="D183" t="s">
        <v>309</v>
      </c>
      <c r="E183">
        <v>0</v>
      </c>
      <c r="F183">
        <v>0</v>
      </c>
      <c r="G183">
        <v>0</v>
      </c>
      <c r="I183">
        <v>8.76</v>
      </c>
      <c r="J183">
        <v>9.32</v>
      </c>
      <c r="K183">
        <v>8.76</v>
      </c>
      <c r="L183">
        <v>27.71</v>
      </c>
      <c r="M183">
        <v>54.56</v>
      </c>
      <c r="O183">
        <v>9.6</v>
      </c>
      <c r="P183">
        <v>12.4</v>
      </c>
      <c r="Q183">
        <v>122.8</v>
      </c>
      <c r="R183">
        <v>416.6</v>
      </c>
      <c r="S183">
        <v>561.4</v>
      </c>
      <c r="U183">
        <v>18.079999999999998</v>
      </c>
      <c r="V183">
        <v>36.47</v>
      </c>
      <c r="W183">
        <v>561.4</v>
      </c>
      <c r="X183">
        <v>615.9</v>
      </c>
    </row>
    <row r="184" spans="1:24">
      <c r="A184" t="s">
        <v>311</v>
      </c>
      <c r="B184" t="s">
        <v>309</v>
      </c>
      <c r="C184" t="s">
        <v>312</v>
      </c>
      <c r="D184" t="s">
        <v>309</v>
      </c>
      <c r="E184">
        <v>0</v>
      </c>
      <c r="F184">
        <v>0</v>
      </c>
      <c r="G184">
        <v>0</v>
      </c>
      <c r="I184">
        <v>110.11</v>
      </c>
      <c r="J184">
        <v>1.1200000000000001</v>
      </c>
      <c r="K184">
        <v>431.67</v>
      </c>
      <c r="L184">
        <v>6.34</v>
      </c>
      <c r="M184">
        <v>549.23</v>
      </c>
      <c r="O184">
        <v>485.9</v>
      </c>
      <c r="P184">
        <v>4.8</v>
      </c>
      <c r="Q184">
        <v>2750.5</v>
      </c>
      <c r="R184">
        <v>97.4</v>
      </c>
      <c r="S184">
        <v>3338.6</v>
      </c>
      <c r="U184">
        <v>111.23</v>
      </c>
      <c r="V184">
        <v>438</v>
      </c>
      <c r="W184">
        <v>3338.6</v>
      </c>
      <c r="X184">
        <v>3887.8</v>
      </c>
    </row>
    <row r="185" spans="1:24">
      <c r="A185" t="s">
        <v>313</v>
      </c>
      <c r="B185" t="s">
        <v>309</v>
      </c>
      <c r="C185" t="s">
        <v>314</v>
      </c>
      <c r="D185" t="s">
        <v>309</v>
      </c>
      <c r="E185">
        <v>0</v>
      </c>
      <c r="F185">
        <v>0</v>
      </c>
      <c r="G185">
        <v>0</v>
      </c>
      <c r="I185">
        <v>29.08</v>
      </c>
      <c r="J185">
        <v>0</v>
      </c>
      <c r="K185">
        <v>105.14</v>
      </c>
      <c r="L185">
        <v>16.16</v>
      </c>
      <c r="M185">
        <v>150.37</v>
      </c>
      <c r="O185">
        <v>141.69999999999999</v>
      </c>
      <c r="P185">
        <v>5.4</v>
      </c>
      <c r="Q185">
        <v>758.3</v>
      </c>
      <c r="R185">
        <v>150.9</v>
      </c>
      <c r="S185">
        <v>1056.2</v>
      </c>
      <c r="U185">
        <v>29.08</v>
      </c>
      <c r="V185">
        <v>121.29</v>
      </c>
      <c r="W185">
        <v>1056.2</v>
      </c>
      <c r="X185">
        <v>1206.5999999999999</v>
      </c>
    </row>
    <row r="186" spans="1:24">
      <c r="A186" t="s">
        <v>315</v>
      </c>
      <c r="B186" t="s">
        <v>309</v>
      </c>
      <c r="C186" t="s">
        <v>316</v>
      </c>
      <c r="D186" t="s">
        <v>309</v>
      </c>
      <c r="E186">
        <v>0</v>
      </c>
      <c r="F186">
        <v>0</v>
      </c>
      <c r="G186">
        <v>0</v>
      </c>
      <c r="I186">
        <v>155.47</v>
      </c>
      <c r="J186">
        <v>0</v>
      </c>
      <c r="K186">
        <v>334.73</v>
      </c>
      <c r="L186">
        <v>4.97</v>
      </c>
      <c r="M186">
        <v>495.17</v>
      </c>
      <c r="O186">
        <v>379.7</v>
      </c>
      <c r="P186">
        <v>0</v>
      </c>
      <c r="Q186">
        <v>805.9</v>
      </c>
      <c r="R186">
        <v>45.4</v>
      </c>
      <c r="S186">
        <v>1231</v>
      </c>
      <c r="U186">
        <v>155.47</v>
      </c>
      <c r="V186">
        <v>339.7</v>
      </c>
      <c r="W186">
        <v>1231</v>
      </c>
      <c r="X186">
        <v>1726.2</v>
      </c>
    </row>
    <row r="187" spans="1:24">
      <c r="A187" t="s">
        <v>317</v>
      </c>
      <c r="B187" t="s">
        <v>309</v>
      </c>
      <c r="C187" t="s">
        <v>318</v>
      </c>
      <c r="D187" t="s">
        <v>309</v>
      </c>
      <c r="E187">
        <v>0</v>
      </c>
      <c r="F187">
        <v>0</v>
      </c>
      <c r="G187">
        <v>0</v>
      </c>
      <c r="I187">
        <v>0</v>
      </c>
      <c r="J187">
        <v>0</v>
      </c>
      <c r="K187">
        <v>26.72</v>
      </c>
      <c r="L187">
        <v>4.78</v>
      </c>
      <c r="M187">
        <v>31.5</v>
      </c>
      <c r="O187">
        <v>16.100000000000001</v>
      </c>
      <c r="P187">
        <v>4.8</v>
      </c>
      <c r="Q187">
        <v>82.2</v>
      </c>
      <c r="R187">
        <v>58.6</v>
      </c>
      <c r="S187">
        <v>161.6</v>
      </c>
      <c r="U187">
        <v>0</v>
      </c>
      <c r="V187">
        <v>31.5</v>
      </c>
      <c r="W187">
        <v>161.6</v>
      </c>
      <c r="X187">
        <v>193.1</v>
      </c>
    </row>
    <row r="188" spans="1:24">
      <c r="A188" t="s">
        <v>319</v>
      </c>
      <c r="B188" t="s">
        <v>309</v>
      </c>
      <c r="C188" t="s">
        <v>320</v>
      </c>
      <c r="D188" t="s">
        <v>309</v>
      </c>
      <c r="E188">
        <v>37.53</v>
      </c>
      <c r="F188">
        <v>0</v>
      </c>
      <c r="G188">
        <v>37.53</v>
      </c>
      <c r="I188">
        <v>174.11</v>
      </c>
      <c r="J188">
        <v>2.2400000000000002</v>
      </c>
      <c r="K188">
        <v>300.33</v>
      </c>
      <c r="L188">
        <v>11</v>
      </c>
      <c r="M188">
        <v>487.68</v>
      </c>
      <c r="O188">
        <v>450.5</v>
      </c>
      <c r="P188">
        <v>3.3</v>
      </c>
      <c r="Q188">
        <v>1882.7</v>
      </c>
      <c r="R188">
        <v>96.4</v>
      </c>
      <c r="S188">
        <v>2432.9</v>
      </c>
      <c r="U188">
        <v>213.88</v>
      </c>
      <c r="V188">
        <v>311.33</v>
      </c>
      <c r="W188">
        <v>2432.9</v>
      </c>
      <c r="X188">
        <v>2958.1</v>
      </c>
    </row>
    <row r="189" spans="1:24">
      <c r="A189" t="s">
        <v>321</v>
      </c>
      <c r="B189" t="s">
        <v>309</v>
      </c>
      <c r="C189" t="s">
        <v>322</v>
      </c>
      <c r="D189" t="s">
        <v>309</v>
      </c>
      <c r="E189">
        <v>0</v>
      </c>
      <c r="F189">
        <v>0</v>
      </c>
      <c r="G189">
        <v>0</v>
      </c>
      <c r="I189">
        <v>0.31</v>
      </c>
      <c r="J189">
        <v>9.44</v>
      </c>
      <c r="K189">
        <v>1.37</v>
      </c>
      <c r="L189">
        <v>17.71</v>
      </c>
      <c r="M189">
        <v>28.83</v>
      </c>
      <c r="O189">
        <v>1.3</v>
      </c>
      <c r="P189">
        <v>7.2</v>
      </c>
      <c r="Q189">
        <v>22.1</v>
      </c>
      <c r="R189">
        <v>312.3</v>
      </c>
      <c r="S189">
        <v>342.8</v>
      </c>
      <c r="U189">
        <v>9.76</v>
      </c>
      <c r="V189">
        <v>19.079999999999998</v>
      </c>
      <c r="W189">
        <v>342.8</v>
      </c>
      <c r="X189">
        <v>371.6</v>
      </c>
    </row>
    <row r="190" spans="1:24">
      <c r="A190" t="s">
        <v>323</v>
      </c>
      <c r="B190" t="s">
        <v>309</v>
      </c>
      <c r="C190" t="s">
        <v>324</v>
      </c>
      <c r="D190" t="s">
        <v>309</v>
      </c>
      <c r="E190">
        <v>6.56</v>
      </c>
      <c r="F190">
        <v>0</v>
      </c>
      <c r="G190">
        <v>6.56</v>
      </c>
      <c r="I190">
        <v>29.2</v>
      </c>
      <c r="J190">
        <v>0</v>
      </c>
      <c r="K190">
        <v>83.3</v>
      </c>
      <c r="L190">
        <v>4.72</v>
      </c>
      <c r="M190">
        <v>117.23</v>
      </c>
      <c r="O190">
        <v>110.7</v>
      </c>
      <c r="P190">
        <v>9.3000000000000007</v>
      </c>
      <c r="Q190">
        <v>487.1</v>
      </c>
      <c r="R190">
        <v>93.9</v>
      </c>
      <c r="S190">
        <v>701.1</v>
      </c>
      <c r="U190">
        <v>35.770000000000003</v>
      </c>
      <c r="V190">
        <v>88.02</v>
      </c>
      <c r="W190">
        <v>701.1</v>
      </c>
      <c r="X190">
        <v>824.9</v>
      </c>
    </row>
    <row r="191" spans="1:24">
      <c r="A191" t="s">
        <v>325</v>
      </c>
      <c r="B191" t="s">
        <v>309</v>
      </c>
      <c r="C191" t="s">
        <v>326</v>
      </c>
      <c r="D191" t="s">
        <v>309</v>
      </c>
      <c r="E191">
        <v>0</v>
      </c>
      <c r="F191">
        <v>0</v>
      </c>
      <c r="G191">
        <v>0</v>
      </c>
      <c r="I191">
        <v>0</v>
      </c>
      <c r="J191">
        <v>0</v>
      </c>
      <c r="K191">
        <v>19.32</v>
      </c>
      <c r="L191">
        <v>13.05</v>
      </c>
      <c r="M191">
        <v>32.369999999999997</v>
      </c>
      <c r="O191">
        <v>19</v>
      </c>
      <c r="P191">
        <v>8.6</v>
      </c>
      <c r="Q191">
        <v>73.3</v>
      </c>
      <c r="R191">
        <v>201.2</v>
      </c>
      <c r="S191">
        <v>302.10000000000002</v>
      </c>
      <c r="U191">
        <v>0</v>
      </c>
      <c r="V191">
        <v>32.369999999999997</v>
      </c>
      <c r="W191">
        <v>302.10000000000002</v>
      </c>
      <c r="X191">
        <v>334.4</v>
      </c>
    </row>
    <row r="192" spans="1:24">
      <c r="A192" t="s">
        <v>327</v>
      </c>
      <c r="B192" t="s">
        <v>309</v>
      </c>
      <c r="C192" t="s">
        <v>328</v>
      </c>
      <c r="D192" t="s">
        <v>309</v>
      </c>
      <c r="E192">
        <v>0</v>
      </c>
      <c r="F192">
        <v>0</v>
      </c>
      <c r="G192">
        <v>0</v>
      </c>
      <c r="I192">
        <v>39.58</v>
      </c>
      <c r="J192">
        <v>0</v>
      </c>
      <c r="K192">
        <v>58.52</v>
      </c>
      <c r="L192">
        <v>4.72</v>
      </c>
      <c r="M192">
        <v>102.82</v>
      </c>
      <c r="O192">
        <v>101.3</v>
      </c>
      <c r="P192">
        <v>1.9</v>
      </c>
      <c r="Q192">
        <v>443.4</v>
      </c>
      <c r="R192">
        <v>34.799999999999997</v>
      </c>
      <c r="S192">
        <v>581.29999999999995</v>
      </c>
      <c r="U192">
        <v>39.58</v>
      </c>
      <c r="V192">
        <v>63.24</v>
      </c>
      <c r="W192">
        <v>581.29999999999995</v>
      </c>
      <c r="X192">
        <v>684.1</v>
      </c>
    </row>
    <row r="193" spans="1:24">
      <c r="A193" t="s">
        <v>329</v>
      </c>
      <c r="B193" t="s">
        <v>309</v>
      </c>
      <c r="C193" t="s">
        <v>330</v>
      </c>
      <c r="D193" t="s">
        <v>309</v>
      </c>
      <c r="E193">
        <v>7.38</v>
      </c>
      <c r="F193">
        <v>0</v>
      </c>
      <c r="G193">
        <v>7.38</v>
      </c>
      <c r="I193">
        <v>0</v>
      </c>
      <c r="J193">
        <v>0</v>
      </c>
      <c r="K193">
        <v>13.09</v>
      </c>
      <c r="L193">
        <v>9.8800000000000008</v>
      </c>
      <c r="M193">
        <v>22.97</v>
      </c>
      <c r="O193">
        <v>17</v>
      </c>
      <c r="P193">
        <v>4.7</v>
      </c>
      <c r="Q193">
        <v>97.5</v>
      </c>
      <c r="R193">
        <v>167.5</v>
      </c>
      <c r="S193">
        <v>286.8</v>
      </c>
      <c r="U193">
        <v>7.38</v>
      </c>
      <c r="V193">
        <v>22.97</v>
      </c>
      <c r="W193">
        <v>286.8</v>
      </c>
      <c r="X193">
        <v>317.2</v>
      </c>
    </row>
    <row r="194" spans="1:24">
      <c r="A194" t="s">
        <v>331</v>
      </c>
      <c r="B194" t="s">
        <v>309</v>
      </c>
      <c r="C194" t="s">
        <v>332</v>
      </c>
      <c r="D194" t="s">
        <v>309</v>
      </c>
      <c r="E194">
        <v>10.19</v>
      </c>
      <c r="F194">
        <v>0</v>
      </c>
      <c r="G194">
        <v>10.19</v>
      </c>
      <c r="I194">
        <v>10.19</v>
      </c>
      <c r="J194">
        <v>0</v>
      </c>
      <c r="K194">
        <v>20.260000000000002</v>
      </c>
      <c r="L194">
        <v>59.15</v>
      </c>
      <c r="M194">
        <v>89.6</v>
      </c>
      <c r="O194">
        <v>11.9</v>
      </c>
      <c r="P194">
        <v>20.6</v>
      </c>
      <c r="Q194">
        <v>108.8</v>
      </c>
      <c r="R194">
        <v>703.7</v>
      </c>
      <c r="S194">
        <v>844.9</v>
      </c>
      <c r="U194">
        <v>20.38</v>
      </c>
      <c r="V194">
        <v>79.41</v>
      </c>
      <c r="W194">
        <v>844.9</v>
      </c>
      <c r="X194">
        <v>944.7</v>
      </c>
    </row>
    <row r="195" spans="1:24">
      <c r="A195" t="s">
        <v>333</v>
      </c>
      <c r="B195" t="s">
        <v>309</v>
      </c>
      <c r="C195" t="s">
        <v>334</v>
      </c>
      <c r="D195" t="s">
        <v>309</v>
      </c>
      <c r="E195">
        <v>0</v>
      </c>
      <c r="F195">
        <v>0</v>
      </c>
      <c r="G195">
        <v>0</v>
      </c>
      <c r="I195">
        <v>0</v>
      </c>
      <c r="J195">
        <v>0</v>
      </c>
      <c r="K195">
        <v>207.41</v>
      </c>
      <c r="L195">
        <v>0</v>
      </c>
      <c r="M195">
        <v>207.41</v>
      </c>
      <c r="O195">
        <v>99.8</v>
      </c>
      <c r="P195">
        <v>0</v>
      </c>
      <c r="Q195">
        <v>499.1</v>
      </c>
      <c r="R195">
        <v>0</v>
      </c>
      <c r="S195">
        <v>599</v>
      </c>
      <c r="U195">
        <v>0</v>
      </c>
      <c r="V195">
        <v>207.41</v>
      </c>
      <c r="W195">
        <v>599</v>
      </c>
      <c r="X195">
        <v>806.4</v>
      </c>
    </row>
    <row r="196" spans="1:24">
      <c r="A196" t="s">
        <v>335</v>
      </c>
      <c r="B196" t="s">
        <v>309</v>
      </c>
      <c r="C196" t="s">
        <v>336</v>
      </c>
      <c r="D196" t="s">
        <v>309</v>
      </c>
      <c r="E196">
        <v>24.36</v>
      </c>
      <c r="F196">
        <v>0</v>
      </c>
      <c r="G196">
        <v>24.36</v>
      </c>
      <c r="I196">
        <v>0.81</v>
      </c>
      <c r="J196">
        <v>0</v>
      </c>
      <c r="K196">
        <v>32.369999999999997</v>
      </c>
      <c r="L196">
        <v>34.11</v>
      </c>
      <c r="M196">
        <v>67.290000000000006</v>
      </c>
      <c r="O196">
        <v>41.2</v>
      </c>
      <c r="P196">
        <v>17.399999999999999</v>
      </c>
      <c r="Q196">
        <v>172.8</v>
      </c>
      <c r="R196">
        <v>272.2</v>
      </c>
      <c r="S196">
        <v>503.5</v>
      </c>
      <c r="U196">
        <v>25.17</v>
      </c>
      <c r="V196">
        <v>66.489999999999995</v>
      </c>
      <c r="W196">
        <v>503.5</v>
      </c>
      <c r="X196">
        <v>595.20000000000005</v>
      </c>
    </row>
    <row r="197" spans="1:24">
      <c r="A197" t="s">
        <v>337</v>
      </c>
      <c r="B197" t="s">
        <v>309</v>
      </c>
      <c r="C197" t="s">
        <v>338</v>
      </c>
      <c r="D197" t="s">
        <v>309</v>
      </c>
      <c r="E197">
        <v>10.75</v>
      </c>
      <c r="F197">
        <v>0</v>
      </c>
      <c r="G197">
        <v>10.75</v>
      </c>
      <c r="I197">
        <v>52.01</v>
      </c>
      <c r="J197">
        <v>3.91</v>
      </c>
      <c r="K197">
        <v>167.09</v>
      </c>
      <c r="L197">
        <v>30.26</v>
      </c>
      <c r="M197">
        <v>253.27</v>
      </c>
      <c r="O197">
        <v>162</v>
      </c>
      <c r="P197">
        <v>33.200000000000003</v>
      </c>
      <c r="Q197">
        <v>793.6</v>
      </c>
      <c r="R197">
        <v>492.1</v>
      </c>
      <c r="S197">
        <v>1480.9</v>
      </c>
      <c r="U197">
        <v>66.67</v>
      </c>
      <c r="V197">
        <v>197.35</v>
      </c>
      <c r="W197">
        <v>1480.9</v>
      </c>
      <c r="X197">
        <v>1745</v>
      </c>
    </row>
    <row r="198" spans="1:24">
      <c r="A198" t="s">
        <v>339</v>
      </c>
      <c r="B198" t="s">
        <v>309</v>
      </c>
      <c r="C198" t="s">
        <v>340</v>
      </c>
      <c r="D198" t="s">
        <v>309</v>
      </c>
      <c r="E198">
        <v>36.409999999999997</v>
      </c>
      <c r="F198">
        <v>0</v>
      </c>
      <c r="G198">
        <v>36.409999999999997</v>
      </c>
      <c r="I198">
        <v>0</v>
      </c>
      <c r="J198">
        <v>0</v>
      </c>
      <c r="K198">
        <v>4.2300000000000004</v>
      </c>
      <c r="L198">
        <v>75.56</v>
      </c>
      <c r="M198">
        <v>79.78</v>
      </c>
      <c r="O198">
        <v>6</v>
      </c>
      <c r="P198">
        <v>32</v>
      </c>
      <c r="Q198">
        <v>33.700000000000003</v>
      </c>
      <c r="R198">
        <v>971.4</v>
      </c>
      <c r="S198">
        <v>1043.0999999999999</v>
      </c>
      <c r="U198">
        <v>36.409999999999997</v>
      </c>
      <c r="V198">
        <v>79.78</v>
      </c>
      <c r="W198">
        <v>1043.0999999999999</v>
      </c>
      <c r="X198">
        <v>1159.3</v>
      </c>
    </row>
    <row r="199" spans="1:24">
      <c r="A199" t="s">
        <v>341</v>
      </c>
      <c r="B199" t="s">
        <v>309</v>
      </c>
      <c r="C199" t="s">
        <v>342</v>
      </c>
      <c r="D199" t="s">
        <v>309</v>
      </c>
      <c r="E199">
        <v>0</v>
      </c>
      <c r="F199">
        <v>0</v>
      </c>
      <c r="G199">
        <v>0</v>
      </c>
      <c r="I199">
        <v>591.91999999999996</v>
      </c>
      <c r="J199">
        <v>5.22</v>
      </c>
      <c r="K199">
        <v>858.67</v>
      </c>
      <c r="L199">
        <v>0.75</v>
      </c>
      <c r="M199">
        <v>1456.56</v>
      </c>
      <c r="O199">
        <v>590.4</v>
      </c>
      <c r="P199">
        <v>14.5</v>
      </c>
      <c r="Q199">
        <v>2815.3</v>
      </c>
      <c r="R199">
        <v>149.19999999999999</v>
      </c>
      <c r="S199">
        <v>3569.4</v>
      </c>
      <c r="U199">
        <v>597.14</v>
      </c>
      <c r="V199">
        <v>859.42</v>
      </c>
      <c r="W199">
        <v>3569.4</v>
      </c>
      <c r="X199">
        <v>5026</v>
      </c>
    </row>
    <row r="200" spans="1:24">
      <c r="A200" t="s">
        <v>343</v>
      </c>
      <c r="B200" t="s">
        <v>309</v>
      </c>
      <c r="C200" t="s">
        <v>344</v>
      </c>
      <c r="D200" t="s">
        <v>309</v>
      </c>
      <c r="E200">
        <v>0</v>
      </c>
      <c r="F200">
        <v>0</v>
      </c>
      <c r="G200">
        <v>0</v>
      </c>
      <c r="I200">
        <v>6.21</v>
      </c>
      <c r="J200">
        <v>1.49</v>
      </c>
      <c r="K200">
        <v>10.75</v>
      </c>
      <c r="L200">
        <v>10.31</v>
      </c>
      <c r="M200">
        <v>28.77</v>
      </c>
      <c r="O200">
        <v>11</v>
      </c>
      <c r="P200">
        <v>3</v>
      </c>
      <c r="Q200">
        <v>73.900000000000006</v>
      </c>
      <c r="R200">
        <v>141.4</v>
      </c>
      <c r="S200">
        <v>229.3</v>
      </c>
      <c r="U200">
        <v>7.71</v>
      </c>
      <c r="V200">
        <v>21.06</v>
      </c>
      <c r="W200">
        <v>229.3</v>
      </c>
      <c r="X200">
        <v>258.10000000000002</v>
      </c>
    </row>
    <row r="201" spans="1:24">
      <c r="A201" t="s">
        <v>345</v>
      </c>
      <c r="B201" t="s">
        <v>309</v>
      </c>
      <c r="C201" t="s">
        <v>346</v>
      </c>
      <c r="D201" t="s">
        <v>309</v>
      </c>
      <c r="E201">
        <v>0</v>
      </c>
      <c r="F201">
        <v>0</v>
      </c>
      <c r="G201">
        <v>0</v>
      </c>
      <c r="I201">
        <v>21.06</v>
      </c>
      <c r="J201">
        <v>1.3</v>
      </c>
      <c r="K201">
        <v>41.48</v>
      </c>
      <c r="L201">
        <v>7.61</v>
      </c>
      <c r="M201">
        <v>71.45</v>
      </c>
      <c r="O201">
        <v>44.2</v>
      </c>
      <c r="P201">
        <v>7.4</v>
      </c>
      <c r="Q201">
        <v>191</v>
      </c>
      <c r="R201">
        <v>104.6</v>
      </c>
      <c r="S201">
        <v>347.2</v>
      </c>
      <c r="U201">
        <v>22.37</v>
      </c>
      <c r="V201">
        <v>49.08</v>
      </c>
      <c r="W201">
        <v>347.2</v>
      </c>
      <c r="X201">
        <v>418.6</v>
      </c>
    </row>
    <row r="202" spans="1:24">
      <c r="A202" t="s">
        <v>347</v>
      </c>
      <c r="B202" t="s">
        <v>309</v>
      </c>
      <c r="C202" t="s">
        <v>348</v>
      </c>
      <c r="D202" t="s">
        <v>309</v>
      </c>
      <c r="E202">
        <v>0</v>
      </c>
      <c r="F202">
        <v>0</v>
      </c>
      <c r="G202">
        <v>0</v>
      </c>
      <c r="I202">
        <v>58.1</v>
      </c>
      <c r="J202">
        <v>2.5499999999999998</v>
      </c>
      <c r="K202">
        <v>96.69</v>
      </c>
      <c r="L202">
        <v>2.11</v>
      </c>
      <c r="M202">
        <v>159.44</v>
      </c>
      <c r="O202">
        <v>181.4</v>
      </c>
      <c r="P202">
        <v>1.1000000000000001</v>
      </c>
      <c r="Q202">
        <v>721.9</v>
      </c>
      <c r="R202">
        <v>59.1</v>
      </c>
      <c r="S202">
        <v>963.5</v>
      </c>
      <c r="U202">
        <v>60.65</v>
      </c>
      <c r="V202">
        <v>98.8</v>
      </c>
      <c r="W202">
        <v>963.5</v>
      </c>
      <c r="X202">
        <v>1123</v>
      </c>
    </row>
    <row r="203" spans="1:24">
      <c r="A203" t="s">
        <v>349</v>
      </c>
      <c r="B203" t="s">
        <v>309</v>
      </c>
      <c r="C203" t="s">
        <v>350</v>
      </c>
      <c r="D203" t="s">
        <v>309</v>
      </c>
      <c r="E203">
        <v>0</v>
      </c>
      <c r="F203">
        <v>0</v>
      </c>
      <c r="G203">
        <v>0</v>
      </c>
      <c r="I203">
        <v>36.64</v>
      </c>
      <c r="J203">
        <v>1.99</v>
      </c>
      <c r="K203">
        <v>44.99</v>
      </c>
      <c r="L203">
        <v>13.51</v>
      </c>
      <c r="M203">
        <v>97.13</v>
      </c>
      <c r="O203">
        <v>82.6</v>
      </c>
      <c r="P203">
        <v>12.5</v>
      </c>
      <c r="Q203">
        <v>330.3</v>
      </c>
      <c r="R203">
        <v>199.8</v>
      </c>
      <c r="S203">
        <v>625.20000000000005</v>
      </c>
      <c r="U203">
        <v>38.619999999999997</v>
      </c>
      <c r="V203">
        <v>58.5</v>
      </c>
      <c r="W203">
        <v>625.20000000000005</v>
      </c>
      <c r="X203">
        <v>722.3</v>
      </c>
    </row>
    <row r="204" spans="1:24">
      <c r="A204" t="s">
        <v>351</v>
      </c>
      <c r="B204" t="s">
        <v>309</v>
      </c>
      <c r="C204" t="s">
        <v>352</v>
      </c>
      <c r="D204" t="s">
        <v>309</v>
      </c>
      <c r="E204">
        <v>28.96</v>
      </c>
      <c r="F204">
        <v>0</v>
      </c>
      <c r="G204">
        <v>28.96</v>
      </c>
      <c r="I204">
        <v>4.29</v>
      </c>
      <c r="J204">
        <v>8.1999999999999993</v>
      </c>
      <c r="K204">
        <v>40.26</v>
      </c>
      <c r="L204">
        <v>38.15</v>
      </c>
      <c r="M204">
        <v>90.91</v>
      </c>
      <c r="O204">
        <v>50.2</v>
      </c>
      <c r="P204">
        <v>34.200000000000003</v>
      </c>
      <c r="Q204">
        <v>324.39999999999998</v>
      </c>
      <c r="R204">
        <v>540.5</v>
      </c>
      <c r="S204">
        <v>949.3</v>
      </c>
      <c r="U204">
        <v>41.45</v>
      </c>
      <c r="V204">
        <v>78.42</v>
      </c>
      <c r="W204">
        <v>949.3</v>
      </c>
      <c r="X204">
        <v>1069.0999999999999</v>
      </c>
    </row>
    <row r="205" spans="1:24">
      <c r="A205" t="s">
        <v>353</v>
      </c>
      <c r="B205" t="s">
        <v>309</v>
      </c>
      <c r="C205" t="s">
        <v>354</v>
      </c>
      <c r="D205" t="s">
        <v>309</v>
      </c>
      <c r="E205">
        <v>0</v>
      </c>
      <c r="F205">
        <v>0</v>
      </c>
      <c r="G205">
        <v>0</v>
      </c>
      <c r="I205">
        <v>0</v>
      </c>
      <c r="J205">
        <v>0</v>
      </c>
      <c r="K205">
        <v>101.78</v>
      </c>
      <c r="L205">
        <v>0</v>
      </c>
      <c r="M205">
        <v>101.78</v>
      </c>
      <c r="O205">
        <v>129.80000000000001</v>
      </c>
      <c r="P205">
        <v>0</v>
      </c>
      <c r="Q205">
        <v>433.2</v>
      </c>
      <c r="R205">
        <v>0</v>
      </c>
      <c r="S205">
        <v>563</v>
      </c>
      <c r="U205">
        <v>0</v>
      </c>
      <c r="V205">
        <v>101.78</v>
      </c>
      <c r="W205">
        <v>563</v>
      </c>
      <c r="X205">
        <v>664.7</v>
      </c>
    </row>
    <row r="206" spans="1:24">
      <c r="A206" t="s">
        <v>355</v>
      </c>
      <c r="B206" t="s">
        <v>309</v>
      </c>
      <c r="C206" t="s">
        <v>356</v>
      </c>
      <c r="D206" t="s">
        <v>309</v>
      </c>
      <c r="E206">
        <v>24.3</v>
      </c>
      <c r="F206">
        <v>0</v>
      </c>
      <c r="G206">
        <v>24.3</v>
      </c>
      <c r="I206">
        <v>89.29</v>
      </c>
      <c r="J206">
        <v>0</v>
      </c>
      <c r="K206">
        <v>286.89</v>
      </c>
      <c r="L206">
        <v>10.31</v>
      </c>
      <c r="M206">
        <v>386.49</v>
      </c>
      <c r="O206">
        <v>216.1</v>
      </c>
      <c r="P206">
        <v>0</v>
      </c>
      <c r="Q206">
        <v>1122.4000000000001</v>
      </c>
      <c r="R206">
        <v>103.1</v>
      </c>
      <c r="S206">
        <v>1441.7</v>
      </c>
      <c r="U206">
        <v>113.59</v>
      </c>
      <c r="V206">
        <v>297.2</v>
      </c>
      <c r="W206">
        <v>1441.7</v>
      </c>
      <c r="X206">
        <v>1852.5</v>
      </c>
    </row>
    <row r="207" spans="1:24">
      <c r="A207" t="s">
        <v>357</v>
      </c>
      <c r="B207" t="s">
        <v>309</v>
      </c>
      <c r="C207" t="s">
        <v>358</v>
      </c>
      <c r="D207" t="s">
        <v>309</v>
      </c>
      <c r="E207">
        <v>14.54</v>
      </c>
      <c r="F207">
        <v>0</v>
      </c>
      <c r="G207">
        <v>14.54</v>
      </c>
      <c r="I207">
        <v>13.61</v>
      </c>
      <c r="J207">
        <v>0</v>
      </c>
      <c r="K207">
        <v>19.39</v>
      </c>
      <c r="L207">
        <v>18.329999999999998</v>
      </c>
      <c r="M207">
        <v>51.33</v>
      </c>
      <c r="O207">
        <v>27.5</v>
      </c>
      <c r="P207">
        <v>11.2</v>
      </c>
      <c r="Q207">
        <v>170.1</v>
      </c>
      <c r="R207">
        <v>310.10000000000002</v>
      </c>
      <c r="S207">
        <v>518.9</v>
      </c>
      <c r="U207">
        <v>28.15</v>
      </c>
      <c r="V207">
        <v>37.72</v>
      </c>
      <c r="W207">
        <v>518.9</v>
      </c>
      <c r="X207">
        <v>584.70000000000005</v>
      </c>
    </row>
    <row r="208" spans="1:24">
      <c r="A208" t="s">
        <v>359</v>
      </c>
      <c r="B208" t="s">
        <v>309</v>
      </c>
      <c r="C208" t="s">
        <v>360</v>
      </c>
      <c r="D208" t="s">
        <v>309</v>
      </c>
      <c r="E208">
        <v>0</v>
      </c>
      <c r="F208">
        <v>0</v>
      </c>
      <c r="G208">
        <v>0</v>
      </c>
      <c r="I208">
        <v>97.06</v>
      </c>
      <c r="J208">
        <v>2.92</v>
      </c>
      <c r="K208">
        <v>281.67</v>
      </c>
      <c r="L208">
        <v>3.91</v>
      </c>
      <c r="M208">
        <v>385.56</v>
      </c>
      <c r="O208">
        <v>371.7</v>
      </c>
      <c r="P208">
        <v>3.5</v>
      </c>
      <c r="Q208">
        <v>1220.4000000000001</v>
      </c>
      <c r="R208">
        <v>69.599999999999994</v>
      </c>
      <c r="S208">
        <v>1665.1</v>
      </c>
      <c r="U208">
        <v>99.98</v>
      </c>
      <c r="V208">
        <v>285.58</v>
      </c>
      <c r="W208">
        <v>1665.1</v>
      </c>
      <c r="X208">
        <v>2050.6999999999998</v>
      </c>
    </row>
    <row r="209" spans="1:24">
      <c r="A209" t="s">
        <v>361</v>
      </c>
      <c r="B209" t="s">
        <v>309</v>
      </c>
      <c r="C209" t="s">
        <v>362</v>
      </c>
      <c r="D209" t="s">
        <v>309</v>
      </c>
      <c r="E209">
        <v>0</v>
      </c>
      <c r="F209">
        <v>0</v>
      </c>
      <c r="G209">
        <v>0</v>
      </c>
      <c r="I209">
        <v>0</v>
      </c>
      <c r="J209">
        <v>0</v>
      </c>
      <c r="K209">
        <v>139.81</v>
      </c>
      <c r="L209">
        <v>0</v>
      </c>
      <c r="M209">
        <v>139.81</v>
      </c>
      <c r="O209">
        <v>96.2</v>
      </c>
      <c r="P209">
        <v>0</v>
      </c>
      <c r="Q209">
        <v>413.5</v>
      </c>
      <c r="R209">
        <v>0</v>
      </c>
      <c r="S209">
        <v>509.7</v>
      </c>
      <c r="U209">
        <v>0</v>
      </c>
      <c r="V209">
        <v>139.81</v>
      </c>
      <c r="W209">
        <v>509.7</v>
      </c>
      <c r="X209">
        <v>649.5</v>
      </c>
    </row>
    <row r="210" spans="1:24">
      <c r="A210" t="s">
        <v>363</v>
      </c>
      <c r="B210" t="s">
        <v>309</v>
      </c>
      <c r="C210" t="s">
        <v>364</v>
      </c>
      <c r="D210" t="s">
        <v>309</v>
      </c>
      <c r="E210">
        <v>0</v>
      </c>
      <c r="F210">
        <v>0</v>
      </c>
      <c r="G210">
        <v>0</v>
      </c>
      <c r="I210">
        <v>57.85</v>
      </c>
      <c r="J210">
        <v>0</v>
      </c>
      <c r="K210">
        <v>52.57</v>
      </c>
      <c r="L210">
        <v>14.73</v>
      </c>
      <c r="M210">
        <v>125.14</v>
      </c>
      <c r="O210">
        <v>118.2</v>
      </c>
      <c r="P210">
        <v>7.7</v>
      </c>
      <c r="Q210">
        <v>400.2</v>
      </c>
      <c r="R210">
        <v>178.4</v>
      </c>
      <c r="S210">
        <v>704.4</v>
      </c>
      <c r="U210">
        <v>57.85</v>
      </c>
      <c r="V210">
        <v>67.290000000000006</v>
      </c>
      <c r="W210">
        <v>704.4</v>
      </c>
      <c r="X210">
        <v>829.5</v>
      </c>
    </row>
    <row r="211" spans="1:24">
      <c r="A211" t="s">
        <v>365</v>
      </c>
      <c r="B211" t="s">
        <v>309</v>
      </c>
      <c r="C211" t="s">
        <v>366</v>
      </c>
      <c r="D211" t="s">
        <v>309</v>
      </c>
      <c r="E211">
        <v>45.42</v>
      </c>
      <c r="F211">
        <v>0</v>
      </c>
      <c r="G211">
        <v>45.42</v>
      </c>
      <c r="I211">
        <v>21.87</v>
      </c>
      <c r="J211">
        <v>4.04</v>
      </c>
      <c r="K211">
        <v>143.1</v>
      </c>
      <c r="L211">
        <v>24.48</v>
      </c>
      <c r="M211">
        <v>193.49</v>
      </c>
      <c r="O211">
        <v>111</v>
      </c>
      <c r="P211">
        <v>25</v>
      </c>
      <c r="Q211">
        <v>683.7</v>
      </c>
      <c r="R211">
        <v>509.4</v>
      </c>
      <c r="S211">
        <v>1329.1</v>
      </c>
      <c r="U211">
        <v>71.33</v>
      </c>
      <c r="V211">
        <v>167.58</v>
      </c>
      <c r="W211">
        <v>1329.1</v>
      </c>
      <c r="X211">
        <v>1568</v>
      </c>
    </row>
    <row r="212" spans="1:24">
      <c r="A212" t="s">
        <v>367</v>
      </c>
      <c r="B212" t="s">
        <v>309</v>
      </c>
      <c r="C212" t="s">
        <v>368</v>
      </c>
      <c r="D212" t="s">
        <v>309</v>
      </c>
      <c r="E212">
        <v>14.17</v>
      </c>
      <c r="F212">
        <v>0</v>
      </c>
      <c r="G212">
        <v>14.17</v>
      </c>
      <c r="I212">
        <v>62.76</v>
      </c>
      <c r="J212">
        <v>0</v>
      </c>
      <c r="K212">
        <v>122.22</v>
      </c>
      <c r="L212">
        <v>11.74</v>
      </c>
      <c r="M212">
        <v>196.73</v>
      </c>
      <c r="O212">
        <v>93.1</v>
      </c>
      <c r="P212">
        <v>5.3</v>
      </c>
      <c r="Q212">
        <v>333.6</v>
      </c>
      <c r="R212">
        <v>105.6</v>
      </c>
      <c r="S212">
        <v>537.6</v>
      </c>
      <c r="U212">
        <v>76.930000000000007</v>
      </c>
      <c r="V212">
        <v>133.97</v>
      </c>
      <c r="W212">
        <v>537.6</v>
      </c>
      <c r="X212">
        <v>748.5</v>
      </c>
    </row>
    <row r="213" spans="1:24">
      <c r="A213" t="s">
        <v>369</v>
      </c>
      <c r="B213" t="s">
        <v>309</v>
      </c>
      <c r="C213" t="s">
        <v>370</v>
      </c>
      <c r="D213" t="s">
        <v>309</v>
      </c>
      <c r="E213">
        <v>0</v>
      </c>
      <c r="F213">
        <v>0</v>
      </c>
      <c r="G213">
        <v>0</v>
      </c>
      <c r="I213">
        <v>11.25</v>
      </c>
      <c r="J213">
        <v>0.81</v>
      </c>
      <c r="K213">
        <v>10.5</v>
      </c>
      <c r="L213">
        <v>17.21</v>
      </c>
      <c r="M213">
        <v>39.770000000000003</v>
      </c>
      <c r="O213">
        <v>0</v>
      </c>
      <c r="P213">
        <v>5.5</v>
      </c>
      <c r="Q213">
        <v>33.799999999999997</v>
      </c>
      <c r="R213">
        <v>182</v>
      </c>
      <c r="S213">
        <v>221.3</v>
      </c>
      <c r="U213">
        <v>12.05</v>
      </c>
      <c r="V213">
        <v>27.71</v>
      </c>
      <c r="W213">
        <v>221.3</v>
      </c>
      <c r="X213">
        <v>261.10000000000002</v>
      </c>
    </row>
    <row r="214" spans="1:24">
      <c r="A214" t="s">
        <v>371</v>
      </c>
      <c r="B214" t="s">
        <v>309</v>
      </c>
      <c r="C214" t="s">
        <v>372</v>
      </c>
      <c r="D214" t="s">
        <v>309</v>
      </c>
      <c r="E214">
        <v>23.3</v>
      </c>
      <c r="F214">
        <v>0</v>
      </c>
      <c r="G214">
        <v>23.3</v>
      </c>
      <c r="I214">
        <v>0</v>
      </c>
      <c r="J214">
        <v>0</v>
      </c>
      <c r="K214">
        <v>72.45</v>
      </c>
      <c r="L214">
        <v>17.149999999999999</v>
      </c>
      <c r="M214">
        <v>89.6</v>
      </c>
      <c r="O214">
        <v>55.9</v>
      </c>
      <c r="P214">
        <v>15.3</v>
      </c>
      <c r="Q214">
        <v>266.7</v>
      </c>
      <c r="R214">
        <v>266.39999999999998</v>
      </c>
      <c r="S214">
        <v>604.4</v>
      </c>
      <c r="U214">
        <v>23.3</v>
      </c>
      <c r="V214">
        <v>89.6</v>
      </c>
      <c r="W214">
        <v>604.4</v>
      </c>
      <c r="X214">
        <v>717.3</v>
      </c>
    </row>
    <row r="216" spans="1:24">
      <c r="A216" t="s">
        <v>373</v>
      </c>
    </row>
    <row r="219" spans="1:24">
      <c r="A219" t="s">
        <v>374</v>
      </c>
      <c r="X219" t="s">
        <v>375</v>
      </c>
    </row>
    <row r="220" spans="1:24">
      <c r="A220" t="s">
        <v>376</v>
      </c>
    </row>
    <row r="221" spans="1:24">
      <c r="A221" t="s">
        <v>377</v>
      </c>
      <c r="X221" t="s">
        <v>378</v>
      </c>
    </row>
    <row r="222" spans="1:24">
      <c r="A222" t="s">
        <v>379</v>
      </c>
      <c r="X222" t="s">
        <v>380</v>
      </c>
    </row>
    <row r="224" spans="1:24">
      <c r="A224" t="s">
        <v>381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36"/>
  <sheetViews>
    <sheetView tabSelected="1" workbookViewId="0">
      <selection activeCell="D5" sqref="D5"/>
    </sheetView>
  </sheetViews>
  <sheetFormatPr defaultRowHeight="15"/>
  <cols>
    <col min="1" max="1" width="8.5703125" style="3" customWidth="1"/>
    <col min="2" max="2" width="8.5703125" style="1" customWidth="1"/>
    <col min="3" max="3" width="35.7109375" style="1" customWidth="1"/>
    <col min="4" max="7" width="28.5703125" style="1" customWidth="1"/>
    <col min="8" max="11" width="10.7109375" style="1" customWidth="1"/>
    <col min="12" max="16384" width="9.140625" style="1"/>
  </cols>
  <sheetData>
    <row r="1" spans="1:7" ht="18.75">
      <c r="C1" s="11" t="s">
        <v>449</v>
      </c>
    </row>
    <row r="2" spans="1:7" ht="18.75">
      <c r="C2" s="11" t="s">
        <v>448</v>
      </c>
    </row>
    <row r="3" spans="1:7" ht="15.75">
      <c r="C3" s="12">
        <v>2014</v>
      </c>
    </row>
    <row r="4" spans="1:7" ht="15.75" thickBot="1"/>
    <row r="5" spans="1:7" ht="21.75" thickBot="1">
      <c r="C5" s="13" t="s">
        <v>450</v>
      </c>
      <c r="D5" s="4" t="s">
        <v>382</v>
      </c>
    </row>
    <row r="6" spans="1:7" ht="21">
      <c r="A6" s="3" t="s">
        <v>382</v>
      </c>
      <c r="C6" s="13" t="s">
        <v>451</v>
      </c>
      <c r="D6" s="5" t="str">
        <f>VLOOKUP(D5,data!C9:D214,2,FALSE)</f>
        <v>South West</v>
      </c>
    </row>
    <row r="7" spans="1:7" ht="7.5" customHeight="1">
      <c r="A7" s="3" t="s">
        <v>383</v>
      </c>
    </row>
    <row r="8" spans="1:7" ht="7.5" customHeight="1">
      <c r="A8" s="3" t="s">
        <v>384</v>
      </c>
    </row>
    <row r="9" spans="1:7" ht="7.5" customHeight="1">
      <c r="A9" s="3" t="s">
        <v>385</v>
      </c>
    </row>
    <row r="10" spans="1:7">
      <c r="A10" s="3" t="s">
        <v>386</v>
      </c>
      <c r="D10" s="6" t="s">
        <v>467</v>
      </c>
      <c r="E10" s="6" t="s">
        <v>470</v>
      </c>
      <c r="F10" s="6" t="s">
        <v>469</v>
      </c>
      <c r="G10" s="6" t="s">
        <v>468</v>
      </c>
    </row>
    <row r="11" spans="1:7">
      <c r="A11" s="3" t="s">
        <v>387</v>
      </c>
      <c r="C11" s="7" t="str">
        <f>D5</f>
        <v>Bath and North East Somerset</v>
      </c>
      <c r="D11" s="2">
        <f>VLOOKUP(C11,data!C9:X214,5,FALSE)</f>
        <v>0</v>
      </c>
      <c r="E11" s="2">
        <f>VLOOKUP(C11,data!C9:X214,11,FALSE)</f>
        <v>82.89</v>
      </c>
      <c r="F11" s="2">
        <f>VLOOKUP(C11,data!C9:X214,17,FALSE)</f>
        <v>574.6</v>
      </c>
      <c r="G11" s="2">
        <f>VLOOKUP(C11,data!C9:X214,22,FALSE)</f>
        <v>657.5</v>
      </c>
    </row>
    <row r="12" spans="1:7">
      <c r="A12" s="3" t="s">
        <v>388</v>
      </c>
    </row>
    <row r="13" spans="1:7">
      <c r="A13" s="3" t="s">
        <v>389</v>
      </c>
      <c r="D13" s="6" t="s">
        <v>467</v>
      </c>
      <c r="E13" s="6" t="s">
        <v>470</v>
      </c>
      <c r="F13" s="6" t="s">
        <v>469</v>
      </c>
      <c r="G13" s="6" t="s">
        <v>468</v>
      </c>
    </row>
    <row r="14" spans="1:7">
      <c r="A14" s="3" t="s">
        <v>390</v>
      </c>
      <c r="C14" s="7" t="str">
        <f>D6</f>
        <v>South West</v>
      </c>
      <c r="D14" s="2">
        <f>SUMIF(data!D9:D214,'front sheet'!C14,data!G9:G214)</f>
        <v>203.07</v>
      </c>
      <c r="E14" s="2">
        <f>SUMIF(data!D9:D214,'front sheet'!C14,data!M9:M214)</f>
        <v>3077.69</v>
      </c>
      <c r="F14" s="2">
        <f>SUMIF(data!D9:D214,'front sheet'!C14,data!S9:S214)</f>
        <v>27847.9</v>
      </c>
      <c r="G14" s="2">
        <f>SUMIF(data!D9:D214,'front sheet'!C14,data!X9:X214)</f>
        <v>31128.6</v>
      </c>
    </row>
    <row r="15" spans="1:7">
      <c r="A15" s="3" t="s">
        <v>391</v>
      </c>
    </row>
    <row r="16" spans="1:7">
      <c r="A16" s="3" t="s">
        <v>392</v>
      </c>
      <c r="C16" s="8" t="str">
        <f>C11</f>
        <v>Bath and North East Somerset</v>
      </c>
    </row>
    <row r="17" spans="1:3">
      <c r="A17" s="3" t="s">
        <v>393</v>
      </c>
      <c r="C17" s="9"/>
    </row>
    <row r="18" spans="1:3">
      <c r="A18" s="3" t="s">
        <v>394</v>
      </c>
      <c r="C18" s="9"/>
    </row>
    <row r="19" spans="1:3">
      <c r="A19" s="3" t="s">
        <v>395</v>
      </c>
      <c r="C19" s="9"/>
    </row>
    <row r="20" spans="1:3">
      <c r="A20" s="3" t="s">
        <v>396</v>
      </c>
      <c r="C20" s="9"/>
    </row>
    <row r="21" spans="1:3">
      <c r="A21" s="3" t="s">
        <v>397</v>
      </c>
      <c r="C21" s="9"/>
    </row>
    <row r="22" spans="1:3">
      <c r="A22" s="3" t="s">
        <v>115</v>
      </c>
      <c r="C22" s="9"/>
    </row>
    <row r="23" spans="1:3">
      <c r="A23" s="3" t="s">
        <v>152</v>
      </c>
      <c r="C23" s="10"/>
    </row>
    <row r="24" spans="1:3">
      <c r="A24" s="3" t="s">
        <v>398</v>
      </c>
      <c r="C24" s="8" t="str">
        <f>C14</f>
        <v>South West</v>
      </c>
    </row>
    <row r="25" spans="1:3">
      <c r="A25" s="3" t="s">
        <v>399</v>
      </c>
      <c r="C25" s="9"/>
    </row>
    <row r="26" spans="1:3">
      <c r="A26" s="3" t="s">
        <v>400</v>
      </c>
      <c r="C26" s="9"/>
    </row>
    <row r="27" spans="1:3">
      <c r="A27" s="3" t="s">
        <v>401</v>
      </c>
      <c r="C27" s="9"/>
    </row>
    <row r="28" spans="1:3">
      <c r="A28" s="3" t="s">
        <v>402</v>
      </c>
      <c r="C28" s="9"/>
    </row>
    <row r="29" spans="1:3">
      <c r="A29" s="3" t="s">
        <v>240</v>
      </c>
      <c r="C29" s="9"/>
    </row>
    <row r="30" spans="1:3">
      <c r="A30" s="3" t="s">
        <v>403</v>
      </c>
      <c r="C30" s="9"/>
    </row>
    <row r="31" spans="1:3">
      <c r="A31" s="3" t="s">
        <v>404</v>
      </c>
      <c r="C31" s="10"/>
    </row>
    <row r="32" spans="1:3">
      <c r="A32" s="3" t="s">
        <v>262</v>
      </c>
    </row>
    <row r="33" spans="1:1">
      <c r="A33" s="3" t="s">
        <v>405</v>
      </c>
    </row>
    <row r="34" spans="1:1">
      <c r="A34" s="3" t="s">
        <v>154</v>
      </c>
    </row>
    <row r="35" spans="1:1">
      <c r="A35" s="3" t="s">
        <v>244</v>
      </c>
    </row>
    <row r="36" spans="1:1">
      <c r="A36" s="3" t="s">
        <v>406</v>
      </c>
    </row>
  </sheetData>
  <sheetProtection password="CE46" sheet="1" objects="1" scenarios="1"/>
  <protectedRanges>
    <protectedRange sqref="D5" name="Range1"/>
  </protectedRanges>
  <sortState ref="A1:A150">
    <sortCondition ref="A1"/>
  </sortState>
  <mergeCells count="2">
    <mergeCell ref="C16:C23"/>
    <mergeCell ref="C24:C31"/>
  </mergeCells>
  <dataValidations count="1">
    <dataValidation type="list" allowBlank="1" showInputMessage="1" showErrorMessage="1" sqref="D5">
      <formula1>$A$6:$A$36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cols>
    <col min="1" max="1" width="20.85546875" bestFit="1" customWidth="1"/>
  </cols>
  <sheetData>
    <row r="1" spans="1:1">
      <c r="A1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front 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Worth</dc:creator>
  <cp:lastModifiedBy>Daniel Worth</cp:lastModifiedBy>
  <dcterms:created xsi:type="dcterms:W3CDTF">2015-05-29T10:36:37Z</dcterms:created>
  <dcterms:modified xsi:type="dcterms:W3CDTF">2015-05-29T14:03:20Z</dcterms:modified>
</cp:coreProperties>
</file>