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tratford on Avon\"/>
    </mc:Choice>
  </mc:AlternateContent>
  <workbookProtection workbookAlgorithmName="SHA-512" workbookHashValue="tTgy6hzKXEzhMWPhSKTpPv9sKUnEbKI4M0oioUMTL73UFygYkdaEnBaad0haAQ5ak2nkOeiTqTHLvPetwvQWVw==" workbookSaltValue="qRbG4TC13M12ya0tnT4f3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<sst xmlns="http://schemas.openxmlformats.org/spreadsheetml/2006/main" count="19569" uniqueCount="431">
  <si>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</si>
  <si>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</si>
  <si>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</si>
  <si>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</si>
  <si>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</si>
  <si>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</si>
  <si>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</si>
  <si>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</si>
  <si>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</si>
  <si>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</si>
  <si>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</si>
  <si>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</si>
  <si>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</si>
  <si>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</si>
  <si>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</si>
  <si>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</si>
  <si>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</si>
  <si>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</si>
  <si>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</si>
  <si>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</si>
  <si>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</si>
  <si>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</si>
  <si>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</si>
  <si>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</si>
  <si>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</si>
  <si>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</si>
  <si>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</si>
  <si>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</si>
  <si>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</si>
  <si>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</si>
  <si>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</si>
  <si>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</si>
  <si>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</si>
  <si>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</si>
  <si>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</si>
  <si>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</si>
  <si>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</si>
  <si>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</si>
  <si>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</si>
  <si>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</si>
  <si>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</si>
  <si>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</si>
  <si>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</si>
  <si>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</si>
  <si>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</si>
  <si>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</si>
  <si>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</si>
  <si>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</si>
  <si>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</si>
  <si>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</si>
  <si>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</si>
  <si>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</si>
  <si>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</si>
  <si>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</si>
  <si>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</si>
  <si>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</si>
  <si>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</si>
  <si>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</si>
  <si>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</si>
  <si>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</si>
  <si>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</si>
  <si>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</si>
  <si>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</si>
  <si>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</si>
  <si>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</si>
  <si>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</si>
  <si>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</si>
  <si>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</si>
  <si>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</si>
  <si>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</si>
  <si>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</si>
  <si>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</si>
  <si>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</si>
  <si>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</si>
  <si>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</si>
  <si>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</si>
  <si>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</si>
  <si>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</si>
  <si>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</si>
  <si>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</si>
  <si>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</si>
  <si>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</si>
  <si>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</si>
  <si>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</si>
  <si>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</si>
  <si>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</si>
  <si>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</si>
  <si>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</si>
  <si>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</si>
  <si>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</si>
  <si>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</si>
  <si>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</si>
  <si>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</si>
  <si>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</si>
  <si>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</si>
  <si>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</si>
  <si>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</si>
  <si>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</si>
  <si>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</si>
  <si>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</si>
  <si>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</si>
  <si>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</si>
  <si>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</si>
  <si>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</si>
  <si>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</si>
  <si>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</si>
  <si>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</si>
  <si>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</si>
  <si>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</si>
  <si>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</si>
  <si>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</si>
  <si>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</si>
  <si>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</si>
  <si>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</si>
  <si>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</si>
  <si>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</si>
  <si>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</si>
  <si>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</si>
  <si>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</si>
  <si>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</si>
  <si>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</si>
  <si>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</si>
  <si>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</si>
  <si>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</si>
  <si>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</si>
  <si>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</si>
  <si>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</si>
  <si>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</si>
  <si>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</si>
  <si>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</si>
  <si>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</si>
  <si>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</si>
  <si>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</si>
  <si>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</si>
  <si>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</si>
  <si>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</si>
  <si>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</si>
  <si>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</si>
  <si>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</si>
  <si>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</si>
  <si>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</si>
  <si>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</si>
  <si>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</si>
  <si>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</si>
  <si>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</si>
  <si>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</si>
  <si>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</si>
  <si>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</si>
  <si>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</si>
  <si>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</si>
  <si>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</si>
  <si>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</si>
  <si>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</si>
  <si>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</si>
  <si>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</si>
  <si>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</si>
  <si>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</si>
  <si>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Stockton</t>
  </si>
  <si>
    <t>Honington</t>
  </si>
  <si>
    <t>Quinton</t>
  </si>
  <si>
    <t>Admington</t>
  </si>
  <si>
    <t>E04009701</t>
  </si>
  <si>
    <t>Alcester</t>
  </si>
  <si>
    <t>E04009702</t>
  </si>
  <si>
    <t>Warwickshire</t>
  </si>
  <si>
    <t>E05008585</t>
  </si>
  <si>
    <t>Alderminster</t>
  </si>
  <si>
    <t>E04009703</t>
  </si>
  <si>
    <t>Arrow with Weethley</t>
  </si>
  <si>
    <t>E04009810</t>
  </si>
  <si>
    <t>Aston Cantlow</t>
  </si>
  <si>
    <t>E04009704</t>
  </si>
  <si>
    <t>E05007512</t>
  </si>
  <si>
    <t>Atherstone on Stour</t>
  </si>
  <si>
    <t>E04009705</t>
  </si>
  <si>
    <t>Avon Dassett</t>
  </si>
  <si>
    <t>E04009706</t>
  </si>
  <si>
    <t>Barcheston</t>
  </si>
  <si>
    <t>E04009707</t>
  </si>
  <si>
    <t>Bardon</t>
  </si>
  <si>
    <t>E05007944</t>
  </si>
  <si>
    <t>Barton-on-the-Heath</t>
  </si>
  <si>
    <t>E04009708</t>
  </si>
  <si>
    <t>Bearley</t>
  </si>
  <si>
    <t>E04009709</t>
  </si>
  <si>
    <t>Beaudesert</t>
  </si>
  <si>
    <t>E04009710</t>
  </si>
  <si>
    <t>Bidford and Salford</t>
  </si>
  <si>
    <t>E05008586</t>
  </si>
  <si>
    <t>Bidford-on-Avon</t>
  </si>
  <si>
    <t>E04009711</t>
  </si>
  <si>
    <t>Billesley</t>
  </si>
  <si>
    <t>E04009712</t>
  </si>
  <si>
    <t>Binton</t>
  </si>
  <si>
    <t>E04009713</t>
  </si>
  <si>
    <t>Bishop's Itchington</t>
  </si>
  <si>
    <t>E04009714</t>
  </si>
  <si>
    <t>Brailes</t>
  </si>
  <si>
    <t>E04009715</t>
  </si>
  <si>
    <t>E05007515</t>
  </si>
  <si>
    <t>Burmington</t>
  </si>
  <si>
    <t>E04009716</t>
  </si>
  <si>
    <t>Burton Dassett</t>
  </si>
  <si>
    <t>E04009717</t>
  </si>
  <si>
    <t>E05007945</t>
  </si>
  <si>
    <t>Butlers Marston</t>
  </si>
  <si>
    <t>E04009718</t>
  </si>
  <si>
    <t>Chadshunt</t>
  </si>
  <si>
    <t>E04009719</t>
  </si>
  <si>
    <t>Chapel Ascote</t>
  </si>
  <si>
    <t>E04009720</t>
  </si>
  <si>
    <t>Charlecote</t>
  </si>
  <si>
    <t>E04009721</t>
  </si>
  <si>
    <t>Cherington</t>
  </si>
  <si>
    <t>E04009722</t>
  </si>
  <si>
    <t>Chesterton and Kingston</t>
  </si>
  <si>
    <t>E04009723</t>
  </si>
  <si>
    <t>Claverdon</t>
  </si>
  <si>
    <t>E04009724</t>
  </si>
  <si>
    <t>E05007517</t>
  </si>
  <si>
    <t>Clifford Chambers and Milcote</t>
  </si>
  <si>
    <t>E04009811</t>
  </si>
  <si>
    <t>Combrook</t>
  </si>
  <si>
    <t>E04009725</t>
  </si>
  <si>
    <t>Compton Verney</t>
  </si>
  <si>
    <t>E04009726</t>
  </si>
  <si>
    <t>Compton Wynyates</t>
  </si>
  <si>
    <t>E04009727</t>
  </si>
  <si>
    <t>Coughton</t>
  </si>
  <si>
    <t>E04009728</t>
  </si>
  <si>
    <t>Dorsington</t>
  </si>
  <si>
    <t>E04009729</t>
  </si>
  <si>
    <t>Ettington</t>
  </si>
  <si>
    <t>E04009730</t>
  </si>
  <si>
    <t>E05008587</t>
  </si>
  <si>
    <t>Exhall</t>
  </si>
  <si>
    <t>E04009731</t>
  </si>
  <si>
    <t>Farnborough</t>
  </si>
  <si>
    <t>E04009732</t>
  </si>
  <si>
    <t>Fenny Compton</t>
  </si>
  <si>
    <t>E04009733</t>
  </si>
  <si>
    <t>E05007519</t>
  </si>
  <si>
    <t>Fulbrook</t>
  </si>
  <si>
    <t>E04009734</t>
  </si>
  <si>
    <t>Gaydon</t>
  </si>
  <si>
    <t>E04009735</t>
  </si>
  <si>
    <t>Great Alne</t>
  </si>
  <si>
    <t>E04009736</t>
  </si>
  <si>
    <t>Great Wolford</t>
  </si>
  <si>
    <t>E04009737</t>
  </si>
  <si>
    <t>Halford</t>
  </si>
  <si>
    <t>E04009738</t>
  </si>
  <si>
    <t>Hampton Lucy</t>
  </si>
  <si>
    <t>E04009739</t>
  </si>
  <si>
    <t>Harbury</t>
  </si>
  <si>
    <t>E04009740</t>
  </si>
  <si>
    <t>E05007520</t>
  </si>
  <si>
    <t>Haselor</t>
  </si>
  <si>
    <t>E04009741</t>
  </si>
  <si>
    <t>Henley</t>
  </si>
  <si>
    <t>E05007947</t>
  </si>
  <si>
    <t>Henley-in-Arden</t>
  </si>
  <si>
    <t>E04009742</t>
  </si>
  <si>
    <t>Hodnell and Wills Pastures</t>
  </si>
  <si>
    <t>E04009743</t>
  </si>
  <si>
    <t>E04009744</t>
  </si>
  <si>
    <t>Idlicote</t>
  </si>
  <si>
    <t>E04009745</t>
  </si>
  <si>
    <t>Ilmington</t>
  </si>
  <si>
    <t>E04009746</t>
  </si>
  <si>
    <t>Kineton</t>
  </si>
  <si>
    <t>E04009747</t>
  </si>
  <si>
    <t>E05008588</t>
  </si>
  <si>
    <t>Kinwarton</t>
  </si>
  <si>
    <t>E04009748</t>
  </si>
  <si>
    <t>E05007949</t>
  </si>
  <si>
    <t>Ladbroke</t>
  </si>
  <si>
    <t>E04009749</t>
  </si>
  <si>
    <t>Langley</t>
  </si>
  <si>
    <t>E04009750</t>
  </si>
  <si>
    <t>Lighthorne</t>
  </si>
  <si>
    <t>E04009751</t>
  </si>
  <si>
    <t>Lighthorne Heath</t>
  </si>
  <si>
    <t>E04009812</t>
  </si>
  <si>
    <t>Little Compton</t>
  </si>
  <si>
    <t>E04009752</t>
  </si>
  <si>
    <t>Little Wolford</t>
  </si>
  <si>
    <t>E04009753</t>
  </si>
  <si>
    <t>Long Compton</t>
  </si>
  <si>
    <t>E04009754</t>
  </si>
  <si>
    <t>E05007524</t>
  </si>
  <si>
    <t>Long Itchington</t>
  </si>
  <si>
    <t>E04009755</t>
  </si>
  <si>
    <t>E05007525</t>
  </si>
  <si>
    <t>Long Marston</t>
  </si>
  <si>
    <t>E04009756</t>
  </si>
  <si>
    <t>Loxley</t>
  </si>
  <si>
    <t>E04009757</t>
  </si>
  <si>
    <t>Luddington</t>
  </si>
  <si>
    <t>E04009758</t>
  </si>
  <si>
    <t>Mappleborough Green</t>
  </si>
  <si>
    <t>E04009813</t>
  </si>
  <si>
    <t>Moreton Morrell</t>
  </si>
  <si>
    <t>E04009759</t>
  </si>
  <si>
    <t>Morton Bagot</t>
  </si>
  <si>
    <t>E04009760</t>
  </si>
  <si>
    <t>Napton on the Hill</t>
  </si>
  <si>
    <t>E04009761</t>
  </si>
  <si>
    <t>Newbold Pacey</t>
  </si>
  <si>
    <t>E04009762</t>
  </si>
  <si>
    <t>Old Stratford and Drayton</t>
  </si>
  <si>
    <t>E04009764</t>
  </si>
  <si>
    <t>Oldberrow</t>
  </si>
  <si>
    <t>E04009763</t>
  </si>
  <si>
    <t>Oxhill</t>
  </si>
  <si>
    <t>E04009765</t>
  </si>
  <si>
    <t>Pillerton Hersey</t>
  </si>
  <si>
    <t>E04009766</t>
  </si>
  <si>
    <t>Pillerton Priors</t>
  </si>
  <si>
    <t>E04009767</t>
  </si>
  <si>
    <t>Preston Bagot</t>
  </si>
  <si>
    <t>E04009768</t>
  </si>
  <si>
    <t>Preston on Stour</t>
  </si>
  <si>
    <t>E04009769</t>
  </si>
  <si>
    <t>Priors Hardwick</t>
  </si>
  <si>
    <t>E04009770</t>
  </si>
  <si>
    <t>Priors Marston</t>
  </si>
  <si>
    <t>E04009771</t>
  </si>
  <si>
    <t>E04009772</t>
  </si>
  <si>
    <t>E05007526</t>
  </si>
  <si>
    <t>Radbourn</t>
  </si>
  <si>
    <t>E04009773</t>
  </si>
  <si>
    <t>Radway</t>
  </si>
  <si>
    <t>E04009774</t>
  </si>
  <si>
    <t>Ratley and Upton</t>
  </si>
  <si>
    <t>E04009775</t>
  </si>
  <si>
    <t>Salford Priors</t>
  </si>
  <si>
    <t>E04009776</t>
  </si>
  <si>
    <t>Sambourne</t>
  </si>
  <si>
    <t>E04009777</t>
  </si>
  <si>
    <t>E05007527</t>
  </si>
  <si>
    <t>Shipston</t>
  </si>
  <si>
    <t>E05007528</t>
  </si>
  <si>
    <t>Shipston on Stour</t>
  </si>
  <si>
    <t>E04009778</t>
  </si>
  <si>
    <t>Shotteswell</t>
  </si>
  <si>
    <t>E04009779</t>
  </si>
  <si>
    <t>Snitterfield</t>
  </si>
  <si>
    <t>E04009780</t>
  </si>
  <si>
    <t>E05008589</t>
  </si>
  <si>
    <t>Southam</t>
  </si>
  <si>
    <t>E04009781</t>
  </si>
  <si>
    <t>E05007530</t>
  </si>
  <si>
    <t>Spernall</t>
  </si>
  <si>
    <t>E04009782</t>
  </si>
  <si>
    <t>E04009783</t>
  </si>
  <si>
    <t>Stockton and Napton</t>
  </si>
  <si>
    <t>E05007531</t>
  </si>
  <si>
    <t>Stoneton</t>
  </si>
  <si>
    <t>E04009784</t>
  </si>
  <si>
    <t>Stourton</t>
  </si>
  <si>
    <t>E04009785</t>
  </si>
  <si>
    <t>Stratford Alveston</t>
  </si>
  <si>
    <t>E05007532</t>
  </si>
  <si>
    <t>Stratford Avenue and New Town</t>
  </si>
  <si>
    <t>E05008590</t>
  </si>
  <si>
    <t>Stratford Guild and Hathaway</t>
  </si>
  <si>
    <t>E05007534</t>
  </si>
  <si>
    <t>Stratford Mount Pleasant</t>
  </si>
  <si>
    <t>E05007535</t>
  </si>
  <si>
    <t>E07000221</t>
  </si>
  <si>
    <t>Stratford-upon-Avon</t>
  </si>
  <si>
    <t>E04009786</t>
  </si>
  <si>
    <t>Stretton-on-Fosse</t>
  </si>
  <si>
    <t>E04009787</t>
  </si>
  <si>
    <t>Studley</t>
  </si>
  <si>
    <t>E04009788</t>
  </si>
  <si>
    <t>E05007536</t>
  </si>
  <si>
    <t>Sutton-under-Brailes</t>
  </si>
  <si>
    <t>E04009789</t>
  </si>
  <si>
    <t>Tanworth</t>
  </si>
  <si>
    <t>E05007951</t>
  </si>
  <si>
    <t>Tanworth-in-Arden</t>
  </si>
  <si>
    <t>E04009790</t>
  </si>
  <si>
    <t>Temple Grafton</t>
  </si>
  <si>
    <t>E04009791</t>
  </si>
  <si>
    <t>Tidmington</t>
  </si>
  <si>
    <t>E04009792</t>
  </si>
  <si>
    <t>Tredington</t>
  </si>
  <si>
    <t>E04009793</t>
  </si>
  <si>
    <t>E05008591</t>
  </si>
  <si>
    <t>Tysoe</t>
  </si>
  <si>
    <t>E04009794</t>
  </si>
  <si>
    <t>Ufton</t>
  </si>
  <si>
    <t>E04009795</t>
  </si>
  <si>
    <t>Ullenhall</t>
  </si>
  <si>
    <t>E04009796</t>
  </si>
  <si>
    <t>Upper and Lower Shuckburgh</t>
  </si>
  <si>
    <t>E04009797</t>
  </si>
  <si>
    <t>Vale of the Red Horse</t>
  </si>
  <si>
    <t>E05008592</t>
  </si>
  <si>
    <t>Warmington</t>
  </si>
  <si>
    <t>E04009798</t>
  </si>
  <si>
    <t>E10000031</t>
  </si>
  <si>
    <t>Watergall</t>
  </si>
  <si>
    <t>E04009799</t>
  </si>
  <si>
    <t>Welford</t>
  </si>
  <si>
    <t>E05008593</t>
  </si>
  <si>
    <t>Welford-on-Avon</t>
  </si>
  <si>
    <t>E04009800</t>
  </si>
  <si>
    <t>Wellesbourne</t>
  </si>
  <si>
    <t>E04009801</t>
  </si>
  <si>
    <t>E05008594</t>
  </si>
  <si>
    <t>Weston-on-Avon</t>
  </si>
  <si>
    <t>E04009802</t>
  </si>
  <si>
    <t>Whatcote</t>
  </si>
  <si>
    <t>E04009803</t>
  </si>
  <si>
    <t>Whichford</t>
  </si>
  <si>
    <t>E04009804</t>
  </si>
  <si>
    <t>Whitchurch</t>
  </si>
  <si>
    <t>E04009805</t>
  </si>
  <si>
    <t>Wilmcote</t>
  </si>
  <si>
    <t>E04009814</t>
  </si>
  <si>
    <t>Wixford</t>
  </si>
  <si>
    <t>E04009806</t>
  </si>
  <si>
    <t>Wolverton</t>
  </si>
  <si>
    <t>E04009807</t>
  </si>
  <si>
    <t>Wootton Wawen</t>
  </si>
  <si>
    <t>E04009808</t>
  </si>
  <si>
    <t>Wormleighton</t>
  </si>
  <si>
    <t>E04009809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</si>
</sst>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5.7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3.1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5.7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1.9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4.4000000000000004</c:v>
                </c:pt>
                <c:pt idx="3">
                  <c:v>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4.5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18</c:v>
                </c:pt>
                <c:pt idx="3">
                  <c:v>20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22</c:v>
                </c:pt>
                <c:pt idx="3">
                  <c:v>20.5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7.8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11.8</c:v>
                </c:pt>
                <c:pt idx="3">
                  <c:v>9.9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7.2</c:v>
                </c:pt>
                <c:pt idx="3">
                  <c:v>5.9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1.9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1.1000000000000001</c:v>
                </c:pt>
                <c:pt idx="3">
                  <c:v>0.8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672120"/>
        <c:axId val="247673720"/>
      </c:barChart>
      <c:catAx>
        <c:axId val="247672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673720"/>
        <c:crosses val="autoZero"/>
        <c:auto val="1"/>
        <c:lblAlgn val="ctr"/>
        <c:lblOffset val="100"/>
        <c:noMultiLvlLbl val="0"/>
      </c:catAx>
      <c:valAx>
        <c:axId val="24767372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6721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43.8</c:v>
                </c:pt>
                <c:pt idx="3">
                  <c:v>40.9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Admington</c:v>
                </c:pt>
                <c:pt idx="2">
                  <c:v>Stratford-on-Avon</c:v>
                </c:pt>
                <c:pt idx="3">
                  <c:v>Warwickshire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46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674112"/>
        <c:axId val="247672544"/>
      </c:barChart>
      <c:catAx>
        <c:axId val="247674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672544"/>
        <c:crosses val="autoZero"/>
        <c:auto val="1"/>
        <c:lblAlgn val="ctr"/>
        <c:lblOffset val="100"/>
        <c:noMultiLvlLbl val="0"/>
      </c:catAx>
      <c:valAx>
        <c:axId val="24767254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6741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49" sqref="E49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160</v>
      </c>
      <c r="E9" t="s">
        <v>161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102</v>
      </c>
      <c r="D10" t="s">
        <v>162</v>
      </c>
      <c r="E10" t="s">
        <v>163</v>
      </c>
      <c r="F10" t="s">
        <v>11</v>
      </c>
      <c r="G10">
        <v>100</v>
      </c>
      <c r="H10">
        <v>4.4000000000000004</v>
      </c>
      <c r="I10">
        <v>2.7</v>
      </c>
      <c r="J10">
        <v>1.8</v>
      </c>
      <c r="K10">
        <v>6</v>
      </c>
      <c r="L10">
        <v>1.3</v>
      </c>
      <c r="M10">
        <v>2.6</v>
      </c>
      <c r="N10">
        <v>2.2000000000000002</v>
      </c>
      <c r="O10">
        <v>4.8</v>
      </c>
      <c r="P10">
        <v>4.5</v>
      </c>
      <c r="Q10">
        <v>16.899999999999999</v>
      </c>
      <c r="R10">
        <v>21.6</v>
      </c>
      <c r="S10">
        <v>7.2</v>
      </c>
      <c r="T10">
        <v>11.7</v>
      </c>
      <c r="U10">
        <v>8.1</v>
      </c>
      <c r="V10">
        <v>2.5</v>
      </c>
      <c r="W10">
        <v>1.5</v>
      </c>
      <c r="X10">
        <v>44.6</v>
      </c>
      <c r="Y10">
        <v>46</v>
      </c>
      <c r="CT10" t="s">
        <v>12</v>
      </c>
    </row>
    <row r="11" spans="2:98" x14ac:dyDescent="0.25">
      <c r="C11" t="s">
        <v>164</v>
      </c>
      <c r="D11" t="s">
        <v>162</v>
      </c>
      <c r="E11" t="s">
        <v>165</v>
      </c>
      <c r="F11" t="s">
        <v>74</v>
      </c>
      <c r="G11">
        <v>100</v>
      </c>
      <c r="H11">
        <v>4.5999999999999996</v>
      </c>
      <c r="I11">
        <v>2.7</v>
      </c>
      <c r="J11">
        <v>1.9</v>
      </c>
      <c r="K11">
        <v>6.1</v>
      </c>
      <c r="L11">
        <v>1.2</v>
      </c>
      <c r="M11">
        <v>2.7</v>
      </c>
      <c r="N11">
        <v>2.2000000000000002</v>
      </c>
      <c r="O11">
        <v>4.9000000000000004</v>
      </c>
      <c r="P11">
        <v>4.7</v>
      </c>
      <c r="Q11">
        <v>17.5</v>
      </c>
      <c r="R11">
        <v>22</v>
      </c>
      <c r="S11">
        <v>7</v>
      </c>
      <c r="T11">
        <v>11.2</v>
      </c>
      <c r="U11">
        <v>7.8</v>
      </c>
      <c r="V11">
        <v>2.2000000000000002</v>
      </c>
      <c r="W11">
        <v>1.3</v>
      </c>
      <c r="X11">
        <v>43.8</v>
      </c>
      <c r="Y11">
        <v>45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4.5</v>
      </c>
      <c r="I12">
        <v>3.3</v>
      </c>
      <c r="J12">
        <v>2</v>
      </c>
      <c r="K12">
        <v>5.5</v>
      </c>
      <c r="L12">
        <v>1.2</v>
      </c>
      <c r="M12">
        <v>1.4</v>
      </c>
      <c r="N12">
        <v>3.1</v>
      </c>
      <c r="O12">
        <v>4.0999999999999996</v>
      </c>
      <c r="P12">
        <v>4.0999999999999996</v>
      </c>
      <c r="Q12">
        <v>14.7</v>
      </c>
      <c r="R12">
        <v>25.3</v>
      </c>
      <c r="S12">
        <v>9.6</v>
      </c>
      <c r="T12">
        <v>12.8</v>
      </c>
      <c r="U12">
        <v>5.7</v>
      </c>
      <c r="V12">
        <v>1.4</v>
      </c>
      <c r="W12">
        <v>1.4</v>
      </c>
      <c r="X12">
        <v>44.6</v>
      </c>
      <c r="Y12">
        <v>48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4.9000000000000004</v>
      </c>
      <c r="I13">
        <v>0.9</v>
      </c>
      <c r="J13">
        <v>1.8</v>
      </c>
      <c r="K13">
        <v>5.3</v>
      </c>
      <c r="L13">
        <v>0.4</v>
      </c>
      <c r="M13">
        <v>2.2000000000000002</v>
      </c>
      <c r="N13">
        <v>3.1</v>
      </c>
      <c r="O13">
        <v>4.4000000000000004</v>
      </c>
      <c r="P13">
        <v>2.7</v>
      </c>
      <c r="Q13">
        <v>17.3</v>
      </c>
      <c r="R13">
        <v>29.2</v>
      </c>
      <c r="S13">
        <v>11.9</v>
      </c>
      <c r="T13">
        <v>10.199999999999999</v>
      </c>
      <c r="U13">
        <v>4.9000000000000004</v>
      </c>
      <c r="V13">
        <v>0.9</v>
      </c>
      <c r="W13">
        <v>0</v>
      </c>
      <c r="X13">
        <v>44.5</v>
      </c>
      <c r="Y13">
        <v>49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4.8</v>
      </c>
      <c r="I14">
        <v>3.9</v>
      </c>
      <c r="J14">
        <v>1.8</v>
      </c>
      <c r="K14">
        <v>3.7</v>
      </c>
      <c r="L14">
        <v>1.1000000000000001</v>
      </c>
      <c r="M14">
        <v>1.4</v>
      </c>
      <c r="N14">
        <v>1.1000000000000001</v>
      </c>
      <c r="O14">
        <v>2.5</v>
      </c>
      <c r="P14">
        <v>3.2</v>
      </c>
      <c r="Q14">
        <v>18.5</v>
      </c>
      <c r="R14">
        <v>24.5</v>
      </c>
      <c r="S14">
        <v>11.7</v>
      </c>
      <c r="T14">
        <v>15.1</v>
      </c>
      <c r="U14">
        <v>5</v>
      </c>
      <c r="V14">
        <v>0.9</v>
      </c>
      <c r="W14">
        <v>0.7</v>
      </c>
      <c r="X14">
        <v>45.8</v>
      </c>
      <c r="Y14">
        <v>48</v>
      </c>
      <c r="CT14" t="s">
        <v>16</v>
      </c>
    </row>
    <row r="15" spans="2:98" x14ac:dyDescent="0.25">
      <c r="D15" t="s">
        <v>170</v>
      </c>
      <c r="E15" t="s">
        <v>172</v>
      </c>
      <c r="F15" t="s">
        <v>74</v>
      </c>
      <c r="G15">
        <v>100</v>
      </c>
      <c r="H15">
        <v>4.5999999999999996</v>
      </c>
      <c r="I15">
        <v>3.6</v>
      </c>
      <c r="J15">
        <v>2.1</v>
      </c>
      <c r="K15">
        <v>5.0999999999999996</v>
      </c>
      <c r="L15">
        <v>1.6</v>
      </c>
      <c r="M15">
        <v>2.8</v>
      </c>
      <c r="N15">
        <v>1.4</v>
      </c>
      <c r="O15">
        <v>2.9</v>
      </c>
      <c r="P15">
        <v>2.8</v>
      </c>
      <c r="Q15">
        <v>15.2</v>
      </c>
      <c r="R15">
        <v>24.1</v>
      </c>
      <c r="S15">
        <v>10.4</v>
      </c>
      <c r="T15">
        <v>14.1</v>
      </c>
      <c r="U15">
        <v>7.1</v>
      </c>
      <c r="V15">
        <v>1.6</v>
      </c>
      <c r="W15">
        <v>0.6</v>
      </c>
      <c r="X15">
        <v>45.5</v>
      </c>
      <c r="Y15">
        <v>49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 t="s">
        <v>18</v>
      </c>
      <c r="H16" t="s">
        <v>18</v>
      </c>
      <c r="I16" t="s">
        <v>18</v>
      </c>
      <c r="J16" t="s">
        <v>18</v>
      </c>
      <c r="K16" t="s">
        <v>18</v>
      </c>
      <c r="L16" t="s">
        <v>18</v>
      </c>
      <c r="M16" t="s">
        <v>18</v>
      </c>
      <c r="N16" t="s">
        <v>18</v>
      </c>
      <c r="O16" t="s">
        <v>18</v>
      </c>
      <c r="P16" t="s">
        <v>18</v>
      </c>
      <c r="Q16" t="s">
        <v>18</v>
      </c>
      <c r="R16" t="s">
        <v>18</v>
      </c>
      <c r="S16" t="s">
        <v>18</v>
      </c>
      <c r="T16" t="s">
        <v>18</v>
      </c>
      <c r="U16" t="s">
        <v>18</v>
      </c>
      <c r="V16" t="s">
        <v>18</v>
      </c>
      <c r="W16" t="s">
        <v>18</v>
      </c>
      <c r="X16" t="s">
        <v>18</v>
      </c>
      <c r="Y16" t="s">
        <v>18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3.3</v>
      </c>
      <c r="I17">
        <v>4.8</v>
      </c>
      <c r="J17">
        <v>3.3</v>
      </c>
      <c r="K17">
        <v>5.7</v>
      </c>
      <c r="L17">
        <v>1</v>
      </c>
      <c r="M17">
        <v>1</v>
      </c>
      <c r="N17">
        <v>1</v>
      </c>
      <c r="O17">
        <v>3.3</v>
      </c>
      <c r="P17">
        <v>4.8</v>
      </c>
      <c r="Q17">
        <v>21.9</v>
      </c>
      <c r="R17">
        <v>28.1</v>
      </c>
      <c r="S17">
        <v>9.5</v>
      </c>
      <c r="T17">
        <v>9.5</v>
      </c>
      <c r="U17">
        <v>1.4</v>
      </c>
      <c r="V17">
        <v>1.4</v>
      </c>
      <c r="W17">
        <v>0</v>
      </c>
      <c r="X17">
        <v>41.6</v>
      </c>
      <c r="Y17">
        <v>44.5</v>
      </c>
      <c r="CT17" t="s">
        <v>20</v>
      </c>
    </row>
    <row r="18" spans="4:98" x14ac:dyDescent="0.25">
      <c r="D18" t="s">
        <v>177</v>
      </c>
      <c r="E18" t="s">
        <v>178</v>
      </c>
      <c r="F18" t="s">
        <v>11</v>
      </c>
      <c r="G18">
        <v>100</v>
      </c>
      <c r="H18">
        <v>5.7</v>
      </c>
      <c r="I18">
        <v>2.8</v>
      </c>
      <c r="J18">
        <v>2.1</v>
      </c>
      <c r="K18">
        <v>3.5</v>
      </c>
      <c r="L18">
        <v>0.7</v>
      </c>
      <c r="M18">
        <v>4.3</v>
      </c>
      <c r="N18">
        <v>2.1</v>
      </c>
      <c r="O18">
        <v>7.1</v>
      </c>
      <c r="P18">
        <v>0</v>
      </c>
      <c r="Q18">
        <v>14.2</v>
      </c>
      <c r="R18">
        <v>27</v>
      </c>
      <c r="S18">
        <v>8.5</v>
      </c>
      <c r="T18">
        <v>14.2</v>
      </c>
      <c r="U18">
        <v>7.1</v>
      </c>
      <c r="V18">
        <v>0</v>
      </c>
      <c r="W18">
        <v>0.7</v>
      </c>
      <c r="X18">
        <v>44.7</v>
      </c>
      <c r="Y18">
        <v>48</v>
      </c>
      <c r="CT18" t="s">
        <v>21</v>
      </c>
    </row>
    <row r="19" spans="4:98" x14ac:dyDescent="0.25">
      <c r="D19" t="s">
        <v>179</v>
      </c>
      <c r="E19" t="s">
        <v>180</v>
      </c>
      <c r="F19" t="s">
        <v>74</v>
      </c>
      <c r="G19">
        <v>100</v>
      </c>
      <c r="H19">
        <v>4.5</v>
      </c>
      <c r="I19">
        <v>2.5</v>
      </c>
      <c r="J19">
        <v>1.6</v>
      </c>
      <c r="K19">
        <v>5.4</v>
      </c>
      <c r="L19">
        <v>1.6</v>
      </c>
      <c r="M19">
        <v>2.6</v>
      </c>
      <c r="N19">
        <v>2.2000000000000002</v>
      </c>
      <c r="O19">
        <v>4</v>
      </c>
      <c r="P19">
        <v>2.9</v>
      </c>
      <c r="Q19">
        <v>14.3</v>
      </c>
      <c r="R19">
        <v>23.9</v>
      </c>
      <c r="S19">
        <v>9.1999999999999993</v>
      </c>
      <c r="T19">
        <v>15.4</v>
      </c>
      <c r="U19">
        <v>7.4</v>
      </c>
      <c r="V19">
        <v>1.3</v>
      </c>
      <c r="W19">
        <v>1.1000000000000001</v>
      </c>
      <c r="X19">
        <v>46</v>
      </c>
      <c r="Y19">
        <v>50</v>
      </c>
      <c r="CT19" t="s">
        <v>22</v>
      </c>
    </row>
    <row r="20" spans="4:98" x14ac:dyDescent="0.25">
      <c r="D20" t="s">
        <v>181</v>
      </c>
      <c r="E20" t="s">
        <v>182</v>
      </c>
      <c r="F20" t="s">
        <v>11</v>
      </c>
      <c r="G20" t="s">
        <v>18</v>
      </c>
      <c r="H20" t="s">
        <v>18</v>
      </c>
      <c r="I20" t="s">
        <v>18</v>
      </c>
      <c r="J20" t="s">
        <v>18</v>
      </c>
      <c r="K20" t="s">
        <v>18</v>
      </c>
      <c r="L20" t="s">
        <v>18</v>
      </c>
      <c r="M20" t="s">
        <v>18</v>
      </c>
      <c r="N20" t="s">
        <v>18</v>
      </c>
      <c r="O20" t="s">
        <v>18</v>
      </c>
      <c r="P20" t="s">
        <v>18</v>
      </c>
      <c r="Q20" t="s">
        <v>18</v>
      </c>
      <c r="R20" t="s">
        <v>18</v>
      </c>
      <c r="S20" t="s">
        <v>18</v>
      </c>
      <c r="T20" t="s">
        <v>18</v>
      </c>
      <c r="U20" t="s">
        <v>18</v>
      </c>
      <c r="V20" t="s">
        <v>18</v>
      </c>
      <c r="W20" t="s">
        <v>18</v>
      </c>
      <c r="X20" t="s">
        <v>18</v>
      </c>
      <c r="Y20" t="s">
        <v>18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5.0999999999999996</v>
      </c>
      <c r="I21">
        <v>2.8</v>
      </c>
      <c r="J21">
        <v>1.7</v>
      </c>
      <c r="K21">
        <v>5.8</v>
      </c>
      <c r="L21">
        <v>1.1000000000000001</v>
      </c>
      <c r="M21">
        <v>1.9</v>
      </c>
      <c r="N21">
        <v>1</v>
      </c>
      <c r="O21">
        <v>3.7</v>
      </c>
      <c r="P21">
        <v>4</v>
      </c>
      <c r="Q21">
        <v>16.7</v>
      </c>
      <c r="R21">
        <v>20.3</v>
      </c>
      <c r="S21">
        <v>8.4</v>
      </c>
      <c r="T21">
        <v>13.3</v>
      </c>
      <c r="U21">
        <v>9.1</v>
      </c>
      <c r="V21">
        <v>2.9</v>
      </c>
      <c r="W21">
        <v>2.2000000000000002</v>
      </c>
      <c r="X21">
        <v>46.6</v>
      </c>
      <c r="Y21">
        <v>49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4.8</v>
      </c>
      <c r="I22">
        <v>3</v>
      </c>
      <c r="J22">
        <v>2</v>
      </c>
      <c r="K22">
        <v>4.4000000000000004</v>
      </c>
      <c r="L22">
        <v>1.7</v>
      </c>
      <c r="M22">
        <v>2.6</v>
      </c>
      <c r="N22">
        <v>2</v>
      </c>
      <c r="O22">
        <v>3.9</v>
      </c>
      <c r="P22">
        <v>3.9</v>
      </c>
      <c r="Q22">
        <v>18.100000000000001</v>
      </c>
      <c r="R22">
        <v>21.6</v>
      </c>
      <c r="S22">
        <v>7</v>
      </c>
      <c r="T22">
        <v>13</v>
      </c>
      <c r="U22">
        <v>8</v>
      </c>
      <c r="V22">
        <v>2.6</v>
      </c>
      <c r="W22">
        <v>1.1000000000000001</v>
      </c>
      <c r="X22">
        <v>44.9</v>
      </c>
      <c r="Y22">
        <v>46</v>
      </c>
      <c r="CT22" t="s">
        <v>25</v>
      </c>
    </row>
    <row r="23" spans="4:98" x14ac:dyDescent="0.25">
      <c r="D23" t="s">
        <v>187</v>
      </c>
      <c r="E23" t="s">
        <v>188</v>
      </c>
      <c r="F23" t="s">
        <v>74</v>
      </c>
      <c r="G23">
        <v>100</v>
      </c>
      <c r="H23">
        <v>5.0999999999999996</v>
      </c>
      <c r="I23">
        <v>3.6</v>
      </c>
      <c r="J23">
        <v>2.2000000000000002</v>
      </c>
      <c r="K23">
        <v>6.3</v>
      </c>
      <c r="L23">
        <v>1.4</v>
      </c>
      <c r="M23">
        <v>2.7</v>
      </c>
      <c r="N23">
        <v>1.7</v>
      </c>
      <c r="O23">
        <v>4.0999999999999996</v>
      </c>
      <c r="P23">
        <v>4</v>
      </c>
      <c r="Q23">
        <v>19.100000000000001</v>
      </c>
      <c r="R23">
        <v>22.6</v>
      </c>
      <c r="S23">
        <v>7.3</v>
      </c>
      <c r="T23">
        <v>10.7</v>
      </c>
      <c r="U23">
        <v>6.4</v>
      </c>
      <c r="V23">
        <v>1.7</v>
      </c>
      <c r="W23">
        <v>1.1000000000000001</v>
      </c>
      <c r="X23">
        <v>42.6</v>
      </c>
      <c r="Y23">
        <v>44</v>
      </c>
      <c r="CT23" t="s">
        <v>9</v>
      </c>
    </row>
    <row r="24" spans="4:98" x14ac:dyDescent="0.25">
      <c r="D24" t="s">
        <v>189</v>
      </c>
      <c r="E24" t="s">
        <v>190</v>
      </c>
      <c r="F24" t="s">
        <v>11</v>
      </c>
      <c r="G24">
        <v>100</v>
      </c>
      <c r="H24">
        <v>5.4</v>
      </c>
      <c r="I24">
        <v>3.9</v>
      </c>
      <c r="J24">
        <v>2.4</v>
      </c>
      <c r="K24">
        <v>6.5</v>
      </c>
      <c r="L24">
        <v>1.2</v>
      </c>
      <c r="M24">
        <v>2.6</v>
      </c>
      <c r="N24">
        <v>1.8</v>
      </c>
      <c r="O24">
        <v>4.2</v>
      </c>
      <c r="P24">
        <v>4.2</v>
      </c>
      <c r="Q24">
        <v>19.7</v>
      </c>
      <c r="R24">
        <v>22.5</v>
      </c>
      <c r="S24">
        <v>7</v>
      </c>
      <c r="T24">
        <v>10.1</v>
      </c>
      <c r="U24">
        <v>5.9</v>
      </c>
      <c r="V24">
        <v>1.5</v>
      </c>
      <c r="W24">
        <v>1.1000000000000001</v>
      </c>
      <c r="X24">
        <v>41.6</v>
      </c>
      <c r="Y24">
        <v>43</v>
      </c>
      <c r="CT24" t="s">
        <v>26</v>
      </c>
    </row>
    <row r="25" spans="4:98" x14ac:dyDescent="0.25">
      <c r="D25" t="s">
        <v>191</v>
      </c>
      <c r="E25" t="s">
        <v>192</v>
      </c>
      <c r="F25" t="s">
        <v>11</v>
      </c>
      <c r="G25" t="s">
        <v>18</v>
      </c>
      <c r="H25" t="s">
        <v>18</v>
      </c>
      <c r="I25" t="s">
        <v>18</v>
      </c>
      <c r="J25" t="s">
        <v>18</v>
      </c>
      <c r="K25" t="s">
        <v>18</v>
      </c>
      <c r="L25" t="s">
        <v>18</v>
      </c>
      <c r="M25" t="s">
        <v>18</v>
      </c>
      <c r="N25" t="s">
        <v>18</v>
      </c>
      <c r="O25" t="s">
        <v>18</v>
      </c>
      <c r="P25" t="s">
        <v>18</v>
      </c>
      <c r="Q25" t="s">
        <v>18</v>
      </c>
      <c r="R25" t="s">
        <v>18</v>
      </c>
      <c r="S25" t="s">
        <v>18</v>
      </c>
      <c r="T25" t="s">
        <v>18</v>
      </c>
      <c r="U25" t="s">
        <v>18</v>
      </c>
      <c r="V25" t="s">
        <v>18</v>
      </c>
      <c r="W25" t="s">
        <v>18</v>
      </c>
      <c r="X25" t="s">
        <v>18</v>
      </c>
      <c r="Y25" t="s">
        <v>18</v>
      </c>
      <c r="CT25" t="s">
        <v>27</v>
      </c>
    </row>
    <row r="26" spans="4:98" x14ac:dyDescent="0.25">
      <c r="D26" t="s">
        <v>193</v>
      </c>
      <c r="E26" t="s">
        <v>194</v>
      </c>
      <c r="F26" t="s">
        <v>11</v>
      </c>
      <c r="G26">
        <v>100</v>
      </c>
      <c r="H26">
        <v>3.9</v>
      </c>
      <c r="I26">
        <v>3.9</v>
      </c>
      <c r="J26">
        <v>1.9</v>
      </c>
      <c r="K26">
        <v>6.8</v>
      </c>
      <c r="L26">
        <v>1.3</v>
      </c>
      <c r="M26">
        <v>2.9</v>
      </c>
      <c r="N26">
        <v>2.9</v>
      </c>
      <c r="O26">
        <v>4.5</v>
      </c>
      <c r="P26">
        <v>1.9</v>
      </c>
      <c r="Q26">
        <v>15.4</v>
      </c>
      <c r="R26">
        <v>27.3</v>
      </c>
      <c r="S26">
        <v>8.4</v>
      </c>
      <c r="T26">
        <v>10.6</v>
      </c>
      <c r="U26">
        <v>5.0999999999999996</v>
      </c>
      <c r="V26">
        <v>1.3</v>
      </c>
      <c r="W26">
        <v>1.9</v>
      </c>
      <c r="X26">
        <v>43.7</v>
      </c>
      <c r="Y26">
        <v>47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5.7</v>
      </c>
      <c r="I27">
        <v>3.1</v>
      </c>
      <c r="J27">
        <v>1.9</v>
      </c>
      <c r="K27">
        <v>5.8</v>
      </c>
      <c r="L27">
        <v>1.2</v>
      </c>
      <c r="M27">
        <v>2.2000000000000002</v>
      </c>
      <c r="N27">
        <v>2.4</v>
      </c>
      <c r="O27">
        <v>4.9000000000000004</v>
      </c>
      <c r="P27">
        <v>4.9000000000000004</v>
      </c>
      <c r="Q27">
        <v>21.2</v>
      </c>
      <c r="R27">
        <v>24.6</v>
      </c>
      <c r="S27">
        <v>6.9</v>
      </c>
      <c r="T27">
        <v>9.5</v>
      </c>
      <c r="U27">
        <v>4.0999999999999996</v>
      </c>
      <c r="V27">
        <v>1.3</v>
      </c>
      <c r="W27">
        <v>0.4</v>
      </c>
      <c r="X27">
        <v>40.9</v>
      </c>
      <c r="Y27">
        <v>43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2.9</v>
      </c>
      <c r="I28">
        <v>2.1</v>
      </c>
      <c r="J28">
        <v>1.9</v>
      </c>
      <c r="K28">
        <v>5.9</v>
      </c>
      <c r="L28">
        <v>1.7</v>
      </c>
      <c r="M28">
        <v>2.7</v>
      </c>
      <c r="N28">
        <v>1.3</v>
      </c>
      <c r="O28">
        <v>3.2</v>
      </c>
      <c r="P28">
        <v>3.7</v>
      </c>
      <c r="Q28">
        <v>13.3</v>
      </c>
      <c r="R28">
        <v>26.5</v>
      </c>
      <c r="S28">
        <v>9.5</v>
      </c>
      <c r="T28">
        <v>13</v>
      </c>
      <c r="U28">
        <v>9.1999999999999993</v>
      </c>
      <c r="V28">
        <v>1.7</v>
      </c>
      <c r="W28">
        <v>1.4</v>
      </c>
      <c r="X28">
        <v>47.7</v>
      </c>
      <c r="Y28">
        <v>51</v>
      </c>
      <c r="CT28" t="s">
        <v>30</v>
      </c>
    </row>
    <row r="29" spans="4:98" x14ac:dyDescent="0.25">
      <c r="D29" t="s">
        <v>197</v>
      </c>
      <c r="E29" t="s">
        <v>199</v>
      </c>
      <c r="F29" t="s">
        <v>74</v>
      </c>
      <c r="G29">
        <v>100</v>
      </c>
      <c r="H29">
        <v>3.9</v>
      </c>
      <c r="I29">
        <v>2.1</v>
      </c>
      <c r="J29">
        <v>2.2000000000000002</v>
      </c>
      <c r="K29">
        <v>6</v>
      </c>
      <c r="L29">
        <v>1.6</v>
      </c>
      <c r="M29">
        <v>2.2999999999999998</v>
      </c>
      <c r="N29">
        <v>1.3</v>
      </c>
      <c r="O29">
        <v>3.3</v>
      </c>
      <c r="P29">
        <v>3.3</v>
      </c>
      <c r="Q29">
        <v>14.2</v>
      </c>
      <c r="R29">
        <v>26.2</v>
      </c>
      <c r="S29">
        <v>9.4</v>
      </c>
      <c r="T29">
        <v>13</v>
      </c>
      <c r="U29">
        <v>8.6999999999999993</v>
      </c>
      <c r="V29">
        <v>1.3</v>
      </c>
      <c r="W29">
        <v>1.1000000000000001</v>
      </c>
      <c r="X29">
        <v>46.6</v>
      </c>
      <c r="Y29">
        <v>50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6.7</v>
      </c>
      <c r="I30">
        <v>4.3</v>
      </c>
      <c r="J30">
        <v>3</v>
      </c>
      <c r="K30">
        <v>7.3</v>
      </c>
      <c r="L30">
        <v>2.4</v>
      </c>
      <c r="M30">
        <v>1.8</v>
      </c>
      <c r="N30">
        <v>0</v>
      </c>
      <c r="O30">
        <v>1.8</v>
      </c>
      <c r="P30">
        <v>1.2</v>
      </c>
      <c r="Q30">
        <v>22</v>
      </c>
      <c r="R30">
        <v>23.2</v>
      </c>
      <c r="S30">
        <v>10.4</v>
      </c>
      <c r="T30">
        <v>8.5</v>
      </c>
      <c r="U30">
        <v>7.3</v>
      </c>
      <c r="V30">
        <v>0</v>
      </c>
      <c r="W30">
        <v>0</v>
      </c>
      <c r="X30">
        <v>41.4</v>
      </c>
      <c r="Y30">
        <v>44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8.6999999999999993</v>
      </c>
      <c r="I31">
        <v>4.4000000000000004</v>
      </c>
      <c r="J31">
        <v>3.1</v>
      </c>
      <c r="K31">
        <v>4.7</v>
      </c>
      <c r="L31">
        <v>0.5</v>
      </c>
      <c r="M31">
        <v>2</v>
      </c>
      <c r="N31">
        <v>1.5</v>
      </c>
      <c r="O31">
        <v>6.2</v>
      </c>
      <c r="P31">
        <v>10.7</v>
      </c>
      <c r="Q31">
        <v>27.4</v>
      </c>
      <c r="R31">
        <v>16.899999999999999</v>
      </c>
      <c r="S31">
        <v>2.9</v>
      </c>
      <c r="T31">
        <v>6.8</v>
      </c>
      <c r="U31">
        <v>3.7</v>
      </c>
      <c r="V31">
        <v>0.5</v>
      </c>
      <c r="W31">
        <v>0.1</v>
      </c>
      <c r="X31">
        <v>34.799999999999997</v>
      </c>
      <c r="Y31">
        <v>34</v>
      </c>
      <c r="CT31" t="s">
        <v>33</v>
      </c>
    </row>
    <row r="32" spans="4:98" x14ac:dyDescent="0.25">
      <c r="D32" t="s">
        <v>202</v>
      </c>
      <c r="E32" t="s">
        <v>204</v>
      </c>
      <c r="F32" t="s">
        <v>74</v>
      </c>
      <c r="G32">
        <v>100</v>
      </c>
      <c r="H32">
        <v>6.4</v>
      </c>
      <c r="I32">
        <v>3.7</v>
      </c>
      <c r="J32">
        <v>2.5</v>
      </c>
      <c r="K32">
        <v>5.0999999999999996</v>
      </c>
      <c r="L32">
        <v>0.7</v>
      </c>
      <c r="M32">
        <v>2.2000000000000002</v>
      </c>
      <c r="N32">
        <v>1.2</v>
      </c>
      <c r="O32">
        <v>4.5999999999999996</v>
      </c>
      <c r="P32">
        <v>7.5</v>
      </c>
      <c r="Q32">
        <v>21.4</v>
      </c>
      <c r="R32">
        <v>21.9</v>
      </c>
      <c r="S32">
        <v>5.9</v>
      </c>
      <c r="T32">
        <v>9.6999999999999993</v>
      </c>
      <c r="U32">
        <v>5.5</v>
      </c>
      <c r="V32">
        <v>1.1000000000000001</v>
      </c>
      <c r="W32">
        <v>0.5</v>
      </c>
      <c r="X32">
        <v>40.200000000000003</v>
      </c>
      <c r="Y32">
        <v>41</v>
      </c>
      <c r="CT32" t="s">
        <v>34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3.4</v>
      </c>
      <c r="I33">
        <v>3</v>
      </c>
      <c r="J33">
        <v>1.7</v>
      </c>
      <c r="K33">
        <v>6</v>
      </c>
      <c r="L33">
        <v>1.7</v>
      </c>
      <c r="M33">
        <v>4.7</v>
      </c>
      <c r="N33">
        <v>3</v>
      </c>
      <c r="O33">
        <v>4.3</v>
      </c>
      <c r="P33">
        <v>3.4</v>
      </c>
      <c r="Q33">
        <v>15.9</v>
      </c>
      <c r="R33">
        <v>21.6</v>
      </c>
      <c r="S33">
        <v>9.1</v>
      </c>
      <c r="T33">
        <v>13.4</v>
      </c>
      <c r="U33">
        <v>5.2</v>
      </c>
      <c r="V33">
        <v>2.2000000000000002</v>
      </c>
      <c r="W33">
        <v>1.3</v>
      </c>
      <c r="X33">
        <v>44.1</v>
      </c>
      <c r="Y33">
        <v>46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 t="s">
        <v>18</v>
      </c>
      <c r="H34" t="s">
        <v>18</v>
      </c>
      <c r="I34" t="s">
        <v>18</v>
      </c>
      <c r="J34" t="s">
        <v>18</v>
      </c>
      <c r="K34" t="s">
        <v>18</v>
      </c>
      <c r="L34" t="s">
        <v>18</v>
      </c>
      <c r="M34" t="s">
        <v>18</v>
      </c>
      <c r="N34" t="s">
        <v>18</v>
      </c>
      <c r="O34" t="s">
        <v>18</v>
      </c>
      <c r="P34" t="s">
        <v>18</v>
      </c>
      <c r="Q34" t="s">
        <v>18</v>
      </c>
      <c r="R34" t="s">
        <v>18</v>
      </c>
      <c r="S34" t="s">
        <v>18</v>
      </c>
      <c r="T34" t="s">
        <v>18</v>
      </c>
      <c r="U34" t="s">
        <v>18</v>
      </c>
      <c r="V34" t="s">
        <v>18</v>
      </c>
      <c r="W34" t="s">
        <v>18</v>
      </c>
      <c r="X34" t="s">
        <v>18</v>
      </c>
      <c r="Y34" t="s">
        <v>18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211</v>
      </c>
      <c r="E36" t="s">
        <v>212</v>
      </c>
      <c r="F36" t="s">
        <v>11</v>
      </c>
      <c r="G36">
        <v>100</v>
      </c>
      <c r="H36">
        <v>3.1</v>
      </c>
      <c r="I36">
        <v>1</v>
      </c>
      <c r="J36">
        <v>2.6</v>
      </c>
      <c r="K36">
        <v>5.7</v>
      </c>
      <c r="L36">
        <v>2.1</v>
      </c>
      <c r="M36">
        <v>2.1</v>
      </c>
      <c r="N36">
        <v>3.6</v>
      </c>
      <c r="O36">
        <v>6.2</v>
      </c>
      <c r="P36">
        <v>4.5999999999999996</v>
      </c>
      <c r="Q36">
        <v>19.100000000000001</v>
      </c>
      <c r="R36">
        <v>28.4</v>
      </c>
      <c r="S36">
        <v>8.8000000000000007</v>
      </c>
      <c r="T36">
        <v>6.7</v>
      </c>
      <c r="U36">
        <v>5.2</v>
      </c>
      <c r="V36">
        <v>0.5</v>
      </c>
      <c r="W36">
        <v>0.5</v>
      </c>
      <c r="X36">
        <v>41.6</v>
      </c>
      <c r="Y36">
        <v>44.5</v>
      </c>
      <c r="CT36" t="s">
        <v>38</v>
      </c>
    </row>
    <row r="37" spans="4:98" x14ac:dyDescent="0.25">
      <c r="D37" t="s">
        <v>213</v>
      </c>
      <c r="E37" t="s">
        <v>214</v>
      </c>
      <c r="F37" t="s">
        <v>11</v>
      </c>
      <c r="G37">
        <v>100</v>
      </c>
      <c r="H37">
        <v>3.7</v>
      </c>
      <c r="I37">
        <v>4.2</v>
      </c>
      <c r="J37">
        <v>1.4</v>
      </c>
      <c r="K37">
        <v>2.8</v>
      </c>
      <c r="L37">
        <v>0.5</v>
      </c>
      <c r="M37">
        <v>1.4</v>
      </c>
      <c r="N37">
        <v>0.9</v>
      </c>
      <c r="O37">
        <v>2.8</v>
      </c>
      <c r="P37">
        <v>4.7</v>
      </c>
      <c r="Q37">
        <v>13.6</v>
      </c>
      <c r="R37">
        <v>24.3</v>
      </c>
      <c r="S37">
        <v>9.3000000000000007</v>
      </c>
      <c r="T37">
        <v>15.4</v>
      </c>
      <c r="U37">
        <v>11.2</v>
      </c>
      <c r="V37">
        <v>2.2999999999999998</v>
      </c>
      <c r="W37">
        <v>1.4</v>
      </c>
      <c r="X37">
        <v>49.7</v>
      </c>
      <c r="Y37">
        <v>53</v>
      </c>
      <c r="CT37" t="s">
        <v>39</v>
      </c>
    </row>
    <row r="38" spans="4:98" x14ac:dyDescent="0.25">
      <c r="D38" t="s">
        <v>215</v>
      </c>
      <c r="E38" t="s">
        <v>216</v>
      </c>
      <c r="F38" t="s">
        <v>11</v>
      </c>
      <c r="G38">
        <v>100</v>
      </c>
      <c r="H38">
        <v>9.8000000000000007</v>
      </c>
      <c r="I38">
        <v>2.4</v>
      </c>
      <c r="J38">
        <v>1.6</v>
      </c>
      <c r="K38">
        <v>7.3</v>
      </c>
      <c r="L38">
        <v>1.6</v>
      </c>
      <c r="M38">
        <v>3.3</v>
      </c>
      <c r="N38">
        <v>0.8</v>
      </c>
      <c r="O38">
        <v>2.4</v>
      </c>
      <c r="P38">
        <v>0.8</v>
      </c>
      <c r="Q38">
        <v>22</v>
      </c>
      <c r="R38">
        <v>27.6</v>
      </c>
      <c r="S38">
        <v>6.5</v>
      </c>
      <c r="T38">
        <v>9.8000000000000007</v>
      </c>
      <c r="U38">
        <v>3.3</v>
      </c>
      <c r="V38">
        <v>0.8</v>
      </c>
      <c r="W38">
        <v>0</v>
      </c>
      <c r="X38">
        <v>39.799999999999997</v>
      </c>
      <c r="Y38">
        <v>44</v>
      </c>
      <c r="CT38" t="s">
        <v>40</v>
      </c>
    </row>
    <row r="39" spans="4:98" x14ac:dyDescent="0.25">
      <c r="D39" t="s">
        <v>217</v>
      </c>
      <c r="E39" t="s">
        <v>218</v>
      </c>
      <c r="F39" t="s">
        <v>11</v>
      </c>
      <c r="G39">
        <v>100</v>
      </c>
      <c r="H39">
        <v>4.5</v>
      </c>
      <c r="I39">
        <v>4.8</v>
      </c>
      <c r="J39">
        <v>2.2000000000000002</v>
      </c>
      <c r="K39">
        <v>6.9</v>
      </c>
      <c r="L39">
        <v>1.3</v>
      </c>
      <c r="M39">
        <v>2.1</v>
      </c>
      <c r="N39">
        <v>1.4</v>
      </c>
      <c r="O39">
        <v>2.8</v>
      </c>
      <c r="P39">
        <v>2.2999999999999998</v>
      </c>
      <c r="Q39">
        <v>14.3</v>
      </c>
      <c r="R39">
        <v>24.3</v>
      </c>
      <c r="S39">
        <v>9.1</v>
      </c>
      <c r="T39">
        <v>13.8</v>
      </c>
      <c r="U39">
        <v>7.1</v>
      </c>
      <c r="V39">
        <v>2</v>
      </c>
      <c r="W39">
        <v>1</v>
      </c>
      <c r="X39">
        <v>45</v>
      </c>
      <c r="Y39">
        <v>48</v>
      </c>
      <c r="CT39" t="s">
        <v>41</v>
      </c>
    </row>
    <row r="40" spans="4:98" x14ac:dyDescent="0.25">
      <c r="D40" t="s">
        <v>217</v>
      </c>
      <c r="E40" t="s">
        <v>219</v>
      </c>
      <c r="F40" t="s">
        <v>74</v>
      </c>
      <c r="G40">
        <v>100</v>
      </c>
      <c r="H40">
        <v>4.4000000000000004</v>
      </c>
      <c r="I40">
        <v>4.0999999999999996</v>
      </c>
      <c r="J40">
        <v>2.2000000000000002</v>
      </c>
      <c r="K40">
        <v>6.6</v>
      </c>
      <c r="L40">
        <v>1.1000000000000001</v>
      </c>
      <c r="M40">
        <v>2</v>
      </c>
      <c r="N40">
        <v>1.3</v>
      </c>
      <c r="O40">
        <v>3.1</v>
      </c>
      <c r="P40">
        <v>2.8</v>
      </c>
      <c r="Q40">
        <v>14.9</v>
      </c>
      <c r="R40">
        <v>23</v>
      </c>
      <c r="S40">
        <v>8.8000000000000007</v>
      </c>
      <c r="T40">
        <v>14.2</v>
      </c>
      <c r="U40">
        <v>7.9</v>
      </c>
      <c r="V40">
        <v>2.2000000000000002</v>
      </c>
      <c r="W40">
        <v>1.3</v>
      </c>
      <c r="X40">
        <v>45.8</v>
      </c>
      <c r="Y40">
        <v>49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3.2</v>
      </c>
      <c r="I41">
        <v>1.6</v>
      </c>
      <c r="J41">
        <v>2.5</v>
      </c>
      <c r="K41">
        <v>6.5</v>
      </c>
      <c r="L41">
        <v>1.4</v>
      </c>
      <c r="M41">
        <v>1.4</v>
      </c>
      <c r="N41">
        <v>1.4</v>
      </c>
      <c r="O41">
        <v>3.2</v>
      </c>
      <c r="P41">
        <v>2.1</v>
      </c>
      <c r="Q41">
        <v>16.2</v>
      </c>
      <c r="R41">
        <v>27.1</v>
      </c>
      <c r="S41">
        <v>9</v>
      </c>
      <c r="T41">
        <v>12.7</v>
      </c>
      <c r="U41">
        <v>8.6</v>
      </c>
      <c r="V41">
        <v>2.8</v>
      </c>
      <c r="W41">
        <v>0.2</v>
      </c>
      <c r="X41">
        <v>47</v>
      </c>
      <c r="Y41">
        <v>50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4.4000000000000004</v>
      </c>
      <c r="I42">
        <v>2.5</v>
      </c>
      <c r="J42">
        <v>1.3</v>
      </c>
      <c r="K42">
        <v>8.1999999999999993</v>
      </c>
      <c r="L42">
        <v>2.5</v>
      </c>
      <c r="M42">
        <v>2.5</v>
      </c>
      <c r="N42">
        <v>3.8</v>
      </c>
      <c r="O42">
        <v>3.1</v>
      </c>
      <c r="P42">
        <v>3.8</v>
      </c>
      <c r="Q42">
        <v>17</v>
      </c>
      <c r="R42">
        <v>25.2</v>
      </c>
      <c r="S42">
        <v>8.8000000000000007</v>
      </c>
      <c r="T42">
        <v>11.3</v>
      </c>
      <c r="U42">
        <v>5</v>
      </c>
      <c r="V42">
        <v>0.6</v>
      </c>
      <c r="W42">
        <v>0</v>
      </c>
      <c r="X42">
        <v>42.2</v>
      </c>
      <c r="Y42">
        <v>45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5</v>
      </c>
      <c r="I43">
        <v>2.5</v>
      </c>
      <c r="J43">
        <v>2.5</v>
      </c>
      <c r="K43">
        <v>3.4</v>
      </c>
      <c r="L43">
        <v>0</v>
      </c>
      <c r="M43">
        <v>0</v>
      </c>
      <c r="N43">
        <v>0</v>
      </c>
      <c r="O43">
        <v>8.4</v>
      </c>
      <c r="P43">
        <v>4.2</v>
      </c>
      <c r="Q43">
        <v>13.4</v>
      </c>
      <c r="R43">
        <v>23.5</v>
      </c>
      <c r="S43">
        <v>14.3</v>
      </c>
      <c r="T43">
        <v>16.8</v>
      </c>
      <c r="U43">
        <v>3.4</v>
      </c>
      <c r="V43">
        <v>0.8</v>
      </c>
      <c r="W43">
        <v>1.7</v>
      </c>
      <c r="X43">
        <v>47.1</v>
      </c>
      <c r="Y43">
        <v>53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 t="s">
        <v>18</v>
      </c>
      <c r="H44" t="s">
        <v>18</v>
      </c>
      <c r="I44" t="s">
        <v>18</v>
      </c>
      <c r="J44" t="s">
        <v>18</v>
      </c>
      <c r="K44" t="s">
        <v>18</v>
      </c>
      <c r="L44" t="s">
        <v>18</v>
      </c>
      <c r="M44" t="s">
        <v>18</v>
      </c>
      <c r="N44" t="s">
        <v>18</v>
      </c>
      <c r="O44" t="s">
        <v>18</v>
      </c>
      <c r="P44" t="s">
        <v>18</v>
      </c>
      <c r="Q44" t="s">
        <v>18</v>
      </c>
      <c r="R44" t="s">
        <v>18</v>
      </c>
      <c r="S44" t="s">
        <v>18</v>
      </c>
      <c r="T44" t="s">
        <v>18</v>
      </c>
      <c r="U44" t="s">
        <v>18</v>
      </c>
      <c r="V44" t="s">
        <v>18</v>
      </c>
      <c r="W44" t="s">
        <v>18</v>
      </c>
      <c r="X44" t="s">
        <v>18</v>
      </c>
      <c r="Y44" t="s">
        <v>18</v>
      </c>
      <c r="CT44" t="s">
        <v>46</v>
      </c>
    </row>
    <row r="45" spans="4:98" x14ac:dyDescent="0.25">
      <c r="D45" t="s">
        <v>228</v>
      </c>
      <c r="E45" t="s">
        <v>229</v>
      </c>
      <c r="F45" t="s">
        <v>11</v>
      </c>
      <c r="G45">
        <v>100</v>
      </c>
      <c r="H45">
        <v>3.8</v>
      </c>
      <c r="I45">
        <v>3.8</v>
      </c>
      <c r="J45">
        <v>2.5</v>
      </c>
      <c r="K45">
        <v>3.8</v>
      </c>
      <c r="L45">
        <v>0</v>
      </c>
      <c r="M45">
        <v>1.3</v>
      </c>
      <c r="N45">
        <v>1.9</v>
      </c>
      <c r="O45">
        <v>2.5</v>
      </c>
      <c r="P45">
        <v>2.5</v>
      </c>
      <c r="Q45">
        <v>19.100000000000001</v>
      </c>
      <c r="R45">
        <v>26.8</v>
      </c>
      <c r="S45">
        <v>8.9</v>
      </c>
      <c r="T45">
        <v>15.9</v>
      </c>
      <c r="U45">
        <v>6.4</v>
      </c>
      <c r="V45">
        <v>0</v>
      </c>
      <c r="W45">
        <v>0.6</v>
      </c>
      <c r="X45">
        <v>45.9</v>
      </c>
      <c r="Y45">
        <v>48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4</v>
      </c>
      <c r="I46">
        <v>4.7</v>
      </c>
      <c r="J46">
        <v>1.3</v>
      </c>
      <c r="K46">
        <v>12</v>
      </c>
      <c r="L46">
        <v>3.3</v>
      </c>
      <c r="M46">
        <v>5.3</v>
      </c>
      <c r="N46">
        <v>0.7</v>
      </c>
      <c r="O46">
        <v>5.3</v>
      </c>
      <c r="P46">
        <v>2</v>
      </c>
      <c r="Q46">
        <v>12.7</v>
      </c>
      <c r="R46">
        <v>30</v>
      </c>
      <c r="S46">
        <v>8</v>
      </c>
      <c r="T46">
        <v>8.6999999999999993</v>
      </c>
      <c r="U46">
        <v>2</v>
      </c>
      <c r="V46">
        <v>0</v>
      </c>
      <c r="W46">
        <v>0</v>
      </c>
      <c r="X46">
        <v>37.6</v>
      </c>
      <c r="Y46">
        <v>43.5</v>
      </c>
      <c r="CT46" t="s">
        <v>48</v>
      </c>
    </row>
    <row r="47" spans="4:98" x14ac:dyDescent="0.25">
      <c r="D47" t="s">
        <v>232</v>
      </c>
      <c r="E47" t="s">
        <v>233</v>
      </c>
      <c r="F47" t="s">
        <v>11</v>
      </c>
      <c r="G47">
        <v>100</v>
      </c>
      <c r="H47">
        <v>5.9</v>
      </c>
      <c r="I47">
        <v>4.5</v>
      </c>
      <c r="J47">
        <v>3.2</v>
      </c>
      <c r="K47">
        <v>7.7</v>
      </c>
      <c r="L47">
        <v>1</v>
      </c>
      <c r="M47">
        <v>2.6</v>
      </c>
      <c r="N47">
        <v>1.4</v>
      </c>
      <c r="O47">
        <v>2.5</v>
      </c>
      <c r="P47">
        <v>3.2</v>
      </c>
      <c r="Q47">
        <v>20.7</v>
      </c>
      <c r="R47">
        <v>23.2</v>
      </c>
      <c r="S47">
        <v>6.2</v>
      </c>
      <c r="T47">
        <v>9.9</v>
      </c>
      <c r="U47">
        <v>6.4</v>
      </c>
      <c r="V47">
        <v>1.1000000000000001</v>
      </c>
      <c r="W47">
        <v>0.6</v>
      </c>
      <c r="X47">
        <v>40.9</v>
      </c>
      <c r="Y47">
        <v>43</v>
      </c>
      <c r="CT47" t="s">
        <v>49</v>
      </c>
    </row>
    <row r="48" spans="4:98" x14ac:dyDescent="0.25">
      <c r="D48" t="s">
        <v>232</v>
      </c>
      <c r="E48" t="s">
        <v>234</v>
      </c>
      <c r="F48" t="s">
        <v>74</v>
      </c>
      <c r="G48">
        <v>100</v>
      </c>
      <c r="H48">
        <v>5</v>
      </c>
      <c r="I48">
        <v>4.0999999999999996</v>
      </c>
      <c r="J48">
        <v>2.6</v>
      </c>
      <c r="K48">
        <v>7.2</v>
      </c>
      <c r="L48">
        <v>1.3</v>
      </c>
      <c r="M48">
        <v>2</v>
      </c>
      <c r="N48">
        <v>1.8</v>
      </c>
      <c r="O48">
        <v>3.1</v>
      </c>
      <c r="P48">
        <v>3.4</v>
      </c>
      <c r="Q48">
        <v>18.3</v>
      </c>
      <c r="R48">
        <v>23.9</v>
      </c>
      <c r="S48">
        <v>7.7</v>
      </c>
      <c r="T48">
        <v>11.3</v>
      </c>
      <c r="U48">
        <v>6.2</v>
      </c>
      <c r="V48">
        <v>1.2</v>
      </c>
      <c r="W48">
        <v>0.8</v>
      </c>
      <c r="X48">
        <v>42.5</v>
      </c>
      <c r="Y48">
        <v>45</v>
      </c>
      <c r="CT48" t="s">
        <v>156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3.9</v>
      </c>
      <c r="I49">
        <v>3</v>
      </c>
      <c r="J49">
        <v>1</v>
      </c>
      <c r="K49">
        <v>4.4000000000000004</v>
      </c>
      <c r="L49">
        <v>2</v>
      </c>
      <c r="M49">
        <v>1.5</v>
      </c>
      <c r="N49">
        <v>2.5</v>
      </c>
      <c r="O49">
        <v>3</v>
      </c>
      <c r="P49">
        <v>3</v>
      </c>
      <c r="Q49">
        <v>14.8</v>
      </c>
      <c r="R49">
        <v>23.6</v>
      </c>
      <c r="S49">
        <v>12.8</v>
      </c>
      <c r="T49">
        <v>15.8</v>
      </c>
      <c r="U49">
        <v>7.4</v>
      </c>
      <c r="V49">
        <v>1</v>
      </c>
      <c r="W49">
        <v>0.5</v>
      </c>
      <c r="X49">
        <v>47.6</v>
      </c>
      <c r="Y49">
        <v>52</v>
      </c>
      <c r="CT49" t="s">
        <v>50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5.3</v>
      </c>
      <c r="I50">
        <v>3.8</v>
      </c>
      <c r="J50">
        <v>1.5</v>
      </c>
      <c r="K50">
        <v>6.8</v>
      </c>
      <c r="L50">
        <v>1.1000000000000001</v>
      </c>
      <c r="M50">
        <v>1.1000000000000001</v>
      </c>
      <c r="N50">
        <v>0.8</v>
      </c>
      <c r="O50">
        <v>2.6</v>
      </c>
      <c r="P50">
        <v>3.4</v>
      </c>
      <c r="Q50">
        <v>16.600000000000001</v>
      </c>
      <c r="R50">
        <v>20.399999999999999</v>
      </c>
      <c r="S50">
        <v>8.3000000000000007</v>
      </c>
      <c r="T50">
        <v>16.2</v>
      </c>
      <c r="U50">
        <v>8.3000000000000007</v>
      </c>
      <c r="V50">
        <v>2.6</v>
      </c>
      <c r="W50">
        <v>1.1000000000000001</v>
      </c>
      <c r="X50">
        <v>46</v>
      </c>
      <c r="Y50">
        <v>48</v>
      </c>
      <c r="CT50" t="s">
        <v>51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5.6</v>
      </c>
      <c r="I51">
        <v>3.6</v>
      </c>
      <c r="J51">
        <v>3.3</v>
      </c>
      <c r="K51">
        <v>9.6999999999999993</v>
      </c>
      <c r="L51">
        <v>2</v>
      </c>
      <c r="M51">
        <v>3.2</v>
      </c>
      <c r="N51">
        <v>1</v>
      </c>
      <c r="O51">
        <v>3.1</v>
      </c>
      <c r="P51">
        <v>2.5</v>
      </c>
      <c r="Q51">
        <v>22.4</v>
      </c>
      <c r="R51">
        <v>23.1</v>
      </c>
      <c r="S51">
        <v>4.7</v>
      </c>
      <c r="T51">
        <v>9.3000000000000007</v>
      </c>
      <c r="U51">
        <v>5.2</v>
      </c>
      <c r="V51">
        <v>1</v>
      </c>
      <c r="W51">
        <v>0.4</v>
      </c>
      <c r="X51">
        <v>39.200000000000003</v>
      </c>
      <c r="Y51">
        <v>41</v>
      </c>
      <c r="CT51" t="s">
        <v>52</v>
      </c>
    </row>
    <row r="52" spans="4:98" x14ac:dyDescent="0.25">
      <c r="D52" t="s">
        <v>239</v>
      </c>
      <c r="E52" t="s">
        <v>241</v>
      </c>
      <c r="F52" t="s">
        <v>74</v>
      </c>
      <c r="G52">
        <v>100</v>
      </c>
      <c r="H52">
        <v>4.8</v>
      </c>
      <c r="I52">
        <v>3.2</v>
      </c>
      <c r="J52">
        <v>2.5</v>
      </c>
      <c r="K52">
        <v>7</v>
      </c>
      <c r="L52">
        <v>1.4</v>
      </c>
      <c r="M52">
        <v>2.5</v>
      </c>
      <c r="N52">
        <v>1.3</v>
      </c>
      <c r="O52">
        <v>4.4000000000000004</v>
      </c>
      <c r="P52">
        <v>3.4</v>
      </c>
      <c r="Q52">
        <v>18</v>
      </c>
      <c r="R52">
        <v>24.9</v>
      </c>
      <c r="S52">
        <v>7.6</v>
      </c>
      <c r="T52">
        <v>11.2</v>
      </c>
      <c r="U52">
        <v>5.7</v>
      </c>
      <c r="V52">
        <v>1.5</v>
      </c>
      <c r="W52">
        <v>0.6</v>
      </c>
      <c r="X52">
        <v>42.5</v>
      </c>
      <c r="Y52">
        <v>45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5.8</v>
      </c>
      <c r="I54">
        <v>3.1</v>
      </c>
      <c r="J54">
        <v>0.9</v>
      </c>
      <c r="K54">
        <v>5.4</v>
      </c>
      <c r="L54">
        <v>0.4</v>
      </c>
      <c r="M54">
        <v>1.8</v>
      </c>
      <c r="N54">
        <v>2.2000000000000002</v>
      </c>
      <c r="O54">
        <v>3.6</v>
      </c>
      <c r="P54">
        <v>5.2</v>
      </c>
      <c r="Q54">
        <v>20.2</v>
      </c>
      <c r="R54">
        <v>26.5</v>
      </c>
      <c r="S54">
        <v>7.6</v>
      </c>
      <c r="T54">
        <v>9.6</v>
      </c>
      <c r="U54">
        <v>5.4</v>
      </c>
      <c r="V54">
        <v>1.1000000000000001</v>
      </c>
      <c r="W54">
        <v>1.1000000000000001</v>
      </c>
      <c r="X54">
        <v>43.3</v>
      </c>
      <c r="Y54">
        <v>45</v>
      </c>
      <c r="CT54" t="s">
        <v>55</v>
      </c>
    </row>
    <row r="55" spans="4:98" x14ac:dyDescent="0.25">
      <c r="D55" t="s">
        <v>246</v>
      </c>
      <c r="E55" t="s">
        <v>247</v>
      </c>
      <c r="F55" t="s">
        <v>11</v>
      </c>
      <c r="G55">
        <v>100</v>
      </c>
      <c r="H55">
        <v>3</v>
      </c>
      <c r="I55">
        <v>3</v>
      </c>
      <c r="J55">
        <v>2.5</v>
      </c>
      <c r="K55">
        <v>5.3</v>
      </c>
      <c r="L55">
        <v>1.4</v>
      </c>
      <c r="M55">
        <v>2.1</v>
      </c>
      <c r="N55">
        <v>1.2</v>
      </c>
      <c r="O55">
        <v>2.5</v>
      </c>
      <c r="P55">
        <v>3.5</v>
      </c>
      <c r="Q55">
        <v>16.7</v>
      </c>
      <c r="R55">
        <v>25.1</v>
      </c>
      <c r="S55">
        <v>8.8000000000000007</v>
      </c>
      <c r="T55">
        <v>15.6</v>
      </c>
      <c r="U55">
        <v>7.7</v>
      </c>
      <c r="V55">
        <v>0.5</v>
      </c>
      <c r="W55">
        <v>1.2</v>
      </c>
      <c r="X55">
        <v>46.9</v>
      </c>
      <c r="Y55">
        <v>50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4.3</v>
      </c>
      <c r="I56">
        <v>2.5</v>
      </c>
      <c r="J56">
        <v>1.1000000000000001</v>
      </c>
      <c r="K56">
        <v>3.2</v>
      </c>
      <c r="L56">
        <v>1.4</v>
      </c>
      <c r="M56">
        <v>1.1000000000000001</v>
      </c>
      <c r="N56">
        <v>0.4</v>
      </c>
      <c r="O56">
        <v>1.4</v>
      </c>
      <c r="P56">
        <v>4.3</v>
      </c>
      <c r="Q56">
        <v>19.100000000000001</v>
      </c>
      <c r="R56">
        <v>23.7</v>
      </c>
      <c r="S56">
        <v>12.2</v>
      </c>
      <c r="T56">
        <v>14.4</v>
      </c>
      <c r="U56">
        <v>7.9</v>
      </c>
      <c r="V56">
        <v>1.4</v>
      </c>
      <c r="W56">
        <v>1.4</v>
      </c>
      <c r="X56">
        <v>49.1</v>
      </c>
      <c r="Y56">
        <v>53</v>
      </c>
      <c r="CT56" t="s">
        <v>57</v>
      </c>
    </row>
    <row r="57" spans="4:98" x14ac:dyDescent="0.25">
      <c r="D57" t="s">
        <v>250</v>
      </c>
      <c r="E57" t="s">
        <v>251</v>
      </c>
      <c r="F57" t="s">
        <v>11</v>
      </c>
      <c r="G57">
        <v>100</v>
      </c>
      <c r="H57">
        <v>5</v>
      </c>
      <c r="I57">
        <v>5</v>
      </c>
      <c r="J57">
        <v>1.2</v>
      </c>
      <c r="K57">
        <v>5</v>
      </c>
      <c r="L57">
        <v>0.6</v>
      </c>
      <c r="M57">
        <v>1.8</v>
      </c>
      <c r="N57">
        <v>1.5</v>
      </c>
      <c r="O57">
        <v>2.9</v>
      </c>
      <c r="P57">
        <v>2.6</v>
      </c>
      <c r="Q57">
        <v>17.600000000000001</v>
      </c>
      <c r="R57">
        <v>22.9</v>
      </c>
      <c r="S57">
        <v>9.1</v>
      </c>
      <c r="T57">
        <v>13.8</v>
      </c>
      <c r="U57">
        <v>7.6</v>
      </c>
      <c r="V57">
        <v>2.1</v>
      </c>
      <c r="W57">
        <v>1.5</v>
      </c>
      <c r="X57">
        <v>45.9</v>
      </c>
      <c r="Y57">
        <v>48</v>
      </c>
      <c r="CT57" t="s">
        <v>58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4.8</v>
      </c>
      <c r="I58">
        <v>3.4</v>
      </c>
      <c r="J58">
        <v>1.9</v>
      </c>
      <c r="K58">
        <v>9</v>
      </c>
      <c r="L58">
        <v>1.9</v>
      </c>
      <c r="M58">
        <v>2.7</v>
      </c>
      <c r="N58">
        <v>1.2</v>
      </c>
      <c r="O58">
        <v>3</v>
      </c>
      <c r="P58">
        <v>3.4</v>
      </c>
      <c r="Q58">
        <v>16.600000000000001</v>
      </c>
      <c r="R58">
        <v>25.3</v>
      </c>
      <c r="S58">
        <v>6.7</v>
      </c>
      <c r="T58">
        <v>11.5</v>
      </c>
      <c r="U58">
        <v>7.2</v>
      </c>
      <c r="V58">
        <v>1.2</v>
      </c>
      <c r="W58">
        <v>0.2</v>
      </c>
      <c r="X58">
        <v>42.4</v>
      </c>
      <c r="Y58">
        <v>45</v>
      </c>
      <c r="CT58" t="s">
        <v>59</v>
      </c>
    </row>
    <row r="59" spans="4:98" x14ac:dyDescent="0.25">
      <c r="D59" t="s">
        <v>254</v>
      </c>
      <c r="E59" t="s">
        <v>255</v>
      </c>
      <c r="F59" t="s">
        <v>11</v>
      </c>
      <c r="G59">
        <v>100</v>
      </c>
      <c r="H59">
        <v>4.4000000000000004</v>
      </c>
      <c r="I59">
        <v>3.1</v>
      </c>
      <c r="J59">
        <v>1.8</v>
      </c>
      <c r="K59">
        <v>6.2</v>
      </c>
      <c r="L59">
        <v>1.2</v>
      </c>
      <c r="M59">
        <v>2.5</v>
      </c>
      <c r="N59">
        <v>1.7</v>
      </c>
      <c r="O59">
        <v>3.1</v>
      </c>
      <c r="P59">
        <v>3</v>
      </c>
      <c r="Q59">
        <v>16.399999999999999</v>
      </c>
      <c r="R59">
        <v>22.4</v>
      </c>
      <c r="S59">
        <v>8.6</v>
      </c>
      <c r="T59">
        <v>16.399999999999999</v>
      </c>
      <c r="U59">
        <v>6.7</v>
      </c>
      <c r="V59">
        <v>1.9</v>
      </c>
      <c r="W59">
        <v>0.7</v>
      </c>
      <c r="X59">
        <v>45.6</v>
      </c>
      <c r="Y59">
        <v>48</v>
      </c>
      <c r="CT59" t="s">
        <v>60</v>
      </c>
    </row>
    <row r="60" spans="4:98" x14ac:dyDescent="0.25">
      <c r="D60" t="s">
        <v>254</v>
      </c>
      <c r="E60" t="s">
        <v>256</v>
      </c>
      <c r="F60" t="s">
        <v>74</v>
      </c>
      <c r="G60">
        <v>100</v>
      </c>
      <c r="H60">
        <v>5.0999999999999996</v>
      </c>
      <c r="I60">
        <v>3.1</v>
      </c>
      <c r="J60">
        <v>1.8</v>
      </c>
      <c r="K60">
        <v>6</v>
      </c>
      <c r="L60">
        <v>1.2</v>
      </c>
      <c r="M60">
        <v>2.4</v>
      </c>
      <c r="N60">
        <v>1.9</v>
      </c>
      <c r="O60">
        <v>3.9</v>
      </c>
      <c r="P60">
        <v>3.8</v>
      </c>
      <c r="Q60">
        <v>18.7</v>
      </c>
      <c r="R60">
        <v>23.5</v>
      </c>
      <c r="S60">
        <v>7.8</v>
      </c>
      <c r="T60">
        <v>13.1</v>
      </c>
      <c r="U60">
        <v>5.4</v>
      </c>
      <c r="V60">
        <v>1.6</v>
      </c>
      <c r="W60">
        <v>0.5</v>
      </c>
      <c r="X60">
        <v>43.3</v>
      </c>
      <c r="Y60">
        <v>46</v>
      </c>
      <c r="CT60" t="s">
        <v>61</v>
      </c>
    </row>
    <row r="61" spans="4:98" x14ac:dyDescent="0.25">
      <c r="D61" t="s">
        <v>257</v>
      </c>
      <c r="E61" t="s">
        <v>258</v>
      </c>
      <c r="F61" t="s">
        <v>11</v>
      </c>
      <c r="G61">
        <v>100</v>
      </c>
      <c r="H61">
        <v>1.8</v>
      </c>
      <c r="I61">
        <v>4.5</v>
      </c>
      <c r="J61">
        <v>1.4</v>
      </c>
      <c r="K61">
        <v>3.6</v>
      </c>
      <c r="L61">
        <v>1.4</v>
      </c>
      <c r="M61">
        <v>1.4</v>
      </c>
      <c r="N61">
        <v>1.4</v>
      </c>
      <c r="O61">
        <v>4.5</v>
      </c>
      <c r="P61">
        <v>1.8</v>
      </c>
      <c r="Q61">
        <v>10.9</v>
      </c>
      <c r="R61">
        <v>31.8</v>
      </c>
      <c r="S61">
        <v>14.5</v>
      </c>
      <c r="T61">
        <v>13.6</v>
      </c>
      <c r="U61">
        <v>5.5</v>
      </c>
      <c r="V61">
        <v>0.9</v>
      </c>
      <c r="W61">
        <v>0.9</v>
      </c>
      <c r="X61">
        <v>48.6</v>
      </c>
      <c r="Y61">
        <v>54</v>
      </c>
      <c r="CT61" t="s">
        <v>62</v>
      </c>
    </row>
    <row r="62" spans="4:98" x14ac:dyDescent="0.25">
      <c r="D62" t="s">
        <v>259</v>
      </c>
      <c r="E62" t="s">
        <v>260</v>
      </c>
      <c r="F62" t="s">
        <v>74</v>
      </c>
      <c r="G62">
        <v>100</v>
      </c>
      <c r="H62">
        <v>4.3</v>
      </c>
      <c r="I62">
        <v>2.8</v>
      </c>
      <c r="J62">
        <v>1.6</v>
      </c>
      <c r="K62">
        <v>4.4000000000000004</v>
      </c>
      <c r="L62">
        <v>1.3</v>
      </c>
      <c r="M62">
        <v>1.9</v>
      </c>
      <c r="N62">
        <v>1.2</v>
      </c>
      <c r="O62">
        <v>3.4</v>
      </c>
      <c r="P62">
        <v>3.3</v>
      </c>
      <c r="Q62">
        <v>16</v>
      </c>
      <c r="R62">
        <v>20.5</v>
      </c>
      <c r="S62">
        <v>8.6</v>
      </c>
      <c r="T62">
        <v>15.7</v>
      </c>
      <c r="U62">
        <v>10.9</v>
      </c>
      <c r="V62">
        <v>2.9</v>
      </c>
      <c r="W62">
        <v>1.4</v>
      </c>
      <c r="X62">
        <v>48.5</v>
      </c>
      <c r="Y62">
        <v>51</v>
      </c>
      <c r="CT62" t="s">
        <v>63</v>
      </c>
    </row>
    <row r="63" spans="4:98" x14ac:dyDescent="0.25">
      <c r="D63" t="s">
        <v>261</v>
      </c>
      <c r="E63" t="s">
        <v>262</v>
      </c>
      <c r="F63" t="s">
        <v>11</v>
      </c>
      <c r="G63">
        <v>100</v>
      </c>
      <c r="H63">
        <v>4.3</v>
      </c>
      <c r="I63">
        <v>2.7</v>
      </c>
      <c r="J63">
        <v>1.4</v>
      </c>
      <c r="K63">
        <v>4.7</v>
      </c>
      <c r="L63">
        <v>1</v>
      </c>
      <c r="M63">
        <v>1.9</v>
      </c>
      <c r="N63">
        <v>1</v>
      </c>
      <c r="O63">
        <v>3.4</v>
      </c>
      <c r="P63">
        <v>4</v>
      </c>
      <c r="Q63">
        <v>17.600000000000001</v>
      </c>
      <c r="R63">
        <v>20.8</v>
      </c>
      <c r="S63">
        <v>7.8</v>
      </c>
      <c r="T63">
        <v>12.4</v>
      </c>
      <c r="U63">
        <v>11.8</v>
      </c>
      <c r="V63">
        <v>3.4</v>
      </c>
      <c r="W63">
        <v>1.8</v>
      </c>
      <c r="X63">
        <v>48.2</v>
      </c>
      <c r="Y63">
        <v>50</v>
      </c>
      <c r="CT63" t="s">
        <v>64</v>
      </c>
    </row>
    <row r="64" spans="4:98" x14ac:dyDescent="0.25">
      <c r="D64" t="s">
        <v>263</v>
      </c>
      <c r="E64" t="s">
        <v>264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65</v>
      </c>
    </row>
    <row r="65" spans="4:98" x14ac:dyDescent="0.25">
      <c r="D65" t="s">
        <v>158</v>
      </c>
      <c r="E65" t="s">
        <v>265</v>
      </c>
      <c r="F65" t="s">
        <v>11</v>
      </c>
      <c r="G65">
        <v>100</v>
      </c>
      <c r="H65">
        <v>2.8</v>
      </c>
      <c r="I65">
        <v>0.4</v>
      </c>
      <c r="J65">
        <v>1.6</v>
      </c>
      <c r="K65">
        <v>6.8</v>
      </c>
      <c r="L65">
        <v>0.8</v>
      </c>
      <c r="M65">
        <v>1.6</v>
      </c>
      <c r="N65">
        <v>2</v>
      </c>
      <c r="O65">
        <v>3.2</v>
      </c>
      <c r="P65">
        <v>2</v>
      </c>
      <c r="Q65">
        <v>12</v>
      </c>
      <c r="R65">
        <v>25.6</v>
      </c>
      <c r="S65">
        <v>7.6</v>
      </c>
      <c r="T65">
        <v>18.8</v>
      </c>
      <c r="U65">
        <v>12.4</v>
      </c>
      <c r="V65">
        <v>1.6</v>
      </c>
      <c r="W65">
        <v>0.8</v>
      </c>
      <c r="X65">
        <v>50.8</v>
      </c>
      <c r="Y65">
        <v>54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 t="s">
        <v>18</v>
      </c>
      <c r="H66" t="s">
        <v>18</v>
      </c>
      <c r="I66" t="s">
        <v>18</v>
      </c>
      <c r="J66" t="s">
        <v>18</v>
      </c>
      <c r="K66" t="s">
        <v>18</v>
      </c>
      <c r="L66" t="s">
        <v>18</v>
      </c>
      <c r="M66" t="s">
        <v>18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18</v>
      </c>
      <c r="T66" t="s">
        <v>18</v>
      </c>
      <c r="U66" t="s">
        <v>18</v>
      </c>
      <c r="V66" t="s">
        <v>18</v>
      </c>
      <c r="W66" t="s">
        <v>18</v>
      </c>
      <c r="X66" t="s">
        <v>18</v>
      </c>
      <c r="Y66" t="s">
        <v>18</v>
      </c>
      <c r="CT66" t="s">
        <v>67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5.0999999999999996</v>
      </c>
      <c r="I67">
        <v>2.7</v>
      </c>
      <c r="J67">
        <v>2.1</v>
      </c>
      <c r="K67">
        <v>4.5</v>
      </c>
      <c r="L67">
        <v>2</v>
      </c>
      <c r="M67">
        <v>2.9</v>
      </c>
      <c r="N67">
        <v>2</v>
      </c>
      <c r="O67">
        <v>3.1</v>
      </c>
      <c r="P67">
        <v>3.7</v>
      </c>
      <c r="Q67">
        <v>14.7</v>
      </c>
      <c r="R67">
        <v>21.6</v>
      </c>
      <c r="S67">
        <v>9.6999999999999993</v>
      </c>
      <c r="T67">
        <v>13.1</v>
      </c>
      <c r="U67">
        <v>9.8000000000000007</v>
      </c>
      <c r="V67">
        <v>2.8</v>
      </c>
      <c r="W67">
        <v>0.3</v>
      </c>
      <c r="X67">
        <v>46.2</v>
      </c>
      <c r="Y67">
        <v>49</v>
      </c>
      <c r="CT67" t="s">
        <v>68</v>
      </c>
    </row>
    <row r="68" spans="4:98" x14ac:dyDescent="0.25">
      <c r="D68" t="s">
        <v>270</v>
      </c>
      <c r="E68" t="s">
        <v>271</v>
      </c>
      <c r="F68" t="s">
        <v>11</v>
      </c>
      <c r="G68">
        <v>100</v>
      </c>
      <c r="H68">
        <v>5.9</v>
      </c>
      <c r="I68">
        <v>3.5</v>
      </c>
      <c r="J68">
        <v>1.8</v>
      </c>
      <c r="K68">
        <v>6.2</v>
      </c>
      <c r="L68">
        <v>1.2</v>
      </c>
      <c r="M68">
        <v>1.9</v>
      </c>
      <c r="N68">
        <v>2</v>
      </c>
      <c r="O68">
        <v>4.0999999999999996</v>
      </c>
      <c r="P68">
        <v>3.3</v>
      </c>
      <c r="Q68">
        <v>18.8</v>
      </c>
      <c r="R68">
        <v>21.6</v>
      </c>
      <c r="S68">
        <v>7</v>
      </c>
      <c r="T68">
        <v>10.8</v>
      </c>
      <c r="U68">
        <v>7.1</v>
      </c>
      <c r="V68">
        <v>2.7</v>
      </c>
      <c r="W68">
        <v>2</v>
      </c>
      <c r="X68">
        <v>43.9</v>
      </c>
      <c r="Y68">
        <v>45</v>
      </c>
      <c r="CT68" t="s">
        <v>69</v>
      </c>
    </row>
    <row r="69" spans="4:98" x14ac:dyDescent="0.25">
      <c r="D69" t="s">
        <v>270</v>
      </c>
      <c r="E69" t="s">
        <v>272</v>
      </c>
      <c r="F69" t="s">
        <v>74</v>
      </c>
      <c r="G69">
        <v>100</v>
      </c>
      <c r="H69">
        <v>6.1</v>
      </c>
      <c r="I69">
        <v>3.2</v>
      </c>
      <c r="J69">
        <v>1.7</v>
      </c>
      <c r="K69">
        <v>5.9</v>
      </c>
      <c r="L69">
        <v>1.1000000000000001</v>
      </c>
      <c r="M69">
        <v>2.2000000000000002</v>
      </c>
      <c r="N69">
        <v>1.9</v>
      </c>
      <c r="O69">
        <v>4.7</v>
      </c>
      <c r="P69">
        <v>4.4000000000000004</v>
      </c>
      <c r="Q69">
        <v>19</v>
      </c>
      <c r="R69">
        <v>22.2</v>
      </c>
      <c r="S69">
        <v>7.8</v>
      </c>
      <c r="T69">
        <v>10.8</v>
      </c>
      <c r="U69">
        <v>5.9</v>
      </c>
      <c r="V69">
        <v>1.9</v>
      </c>
      <c r="W69">
        <v>1.4</v>
      </c>
      <c r="X69">
        <v>42.8</v>
      </c>
      <c r="Y69">
        <v>44</v>
      </c>
      <c r="CT69" t="s">
        <v>70</v>
      </c>
    </row>
    <row r="70" spans="4:98" x14ac:dyDescent="0.25">
      <c r="D70" t="s">
        <v>273</v>
      </c>
      <c r="E70" t="s">
        <v>274</v>
      </c>
      <c r="F70" t="s">
        <v>11</v>
      </c>
      <c r="G70">
        <v>100</v>
      </c>
      <c r="H70">
        <v>4.3</v>
      </c>
      <c r="I70">
        <v>3.1</v>
      </c>
      <c r="J70">
        <v>2.2999999999999998</v>
      </c>
      <c r="K70">
        <v>5.0999999999999996</v>
      </c>
      <c r="L70">
        <v>0.9</v>
      </c>
      <c r="M70">
        <v>2.5</v>
      </c>
      <c r="N70">
        <v>2.2000000000000002</v>
      </c>
      <c r="O70">
        <v>5.2</v>
      </c>
      <c r="P70">
        <v>5</v>
      </c>
      <c r="Q70">
        <v>18.3</v>
      </c>
      <c r="R70">
        <v>21.9</v>
      </c>
      <c r="S70">
        <v>8</v>
      </c>
      <c r="T70">
        <v>12.5</v>
      </c>
      <c r="U70">
        <v>7.5</v>
      </c>
      <c r="V70">
        <v>1</v>
      </c>
      <c r="W70">
        <v>0.1</v>
      </c>
      <c r="X70">
        <v>43.4</v>
      </c>
      <c r="Y70">
        <v>45</v>
      </c>
      <c r="CT70" t="s">
        <v>71</v>
      </c>
    </row>
    <row r="71" spans="4:98" x14ac:dyDescent="0.25">
      <c r="D71" t="s">
        <v>273</v>
      </c>
      <c r="E71" t="s">
        <v>275</v>
      </c>
      <c r="F71" t="s">
        <v>74</v>
      </c>
      <c r="G71">
        <v>100</v>
      </c>
      <c r="H71">
        <v>3.5</v>
      </c>
      <c r="I71">
        <v>2.8</v>
      </c>
      <c r="J71">
        <v>2</v>
      </c>
      <c r="K71">
        <v>4.8</v>
      </c>
      <c r="L71">
        <v>1.2</v>
      </c>
      <c r="M71">
        <v>2.2000000000000002</v>
      </c>
      <c r="N71">
        <v>1.8</v>
      </c>
      <c r="O71">
        <v>4.2</v>
      </c>
      <c r="P71">
        <v>3.8</v>
      </c>
      <c r="Q71">
        <v>16.100000000000001</v>
      </c>
      <c r="R71">
        <v>22.5</v>
      </c>
      <c r="S71">
        <v>9.1999999999999993</v>
      </c>
      <c r="T71">
        <v>14.5</v>
      </c>
      <c r="U71">
        <v>8.3000000000000007</v>
      </c>
      <c r="V71">
        <v>1.9</v>
      </c>
      <c r="W71">
        <v>1.2</v>
      </c>
      <c r="X71">
        <v>46.8</v>
      </c>
      <c r="Y71">
        <v>50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3.4</v>
      </c>
      <c r="I72">
        <v>2.2000000000000002</v>
      </c>
      <c r="J72">
        <v>1.1000000000000001</v>
      </c>
      <c r="K72">
        <v>4.0999999999999996</v>
      </c>
      <c r="L72">
        <v>1.5</v>
      </c>
      <c r="M72">
        <v>2.6</v>
      </c>
      <c r="N72">
        <v>1.1000000000000001</v>
      </c>
      <c r="O72">
        <v>5.6</v>
      </c>
      <c r="P72">
        <v>2.6</v>
      </c>
      <c r="Q72">
        <v>13.4</v>
      </c>
      <c r="R72">
        <v>29.9</v>
      </c>
      <c r="S72">
        <v>10.8</v>
      </c>
      <c r="T72">
        <v>10.8</v>
      </c>
      <c r="U72">
        <v>7.8</v>
      </c>
      <c r="V72">
        <v>2.6</v>
      </c>
      <c r="W72">
        <v>0.4</v>
      </c>
      <c r="X72">
        <v>47</v>
      </c>
      <c r="Y72">
        <v>51</v>
      </c>
      <c r="CT72" t="s">
        <v>73</v>
      </c>
    </row>
    <row r="73" spans="4:98" x14ac:dyDescent="0.25">
      <c r="D73" t="s">
        <v>278</v>
      </c>
      <c r="E73" t="s">
        <v>279</v>
      </c>
      <c r="F73" t="s">
        <v>11</v>
      </c>
      <c r="G73">
        <v>100</v>
      </c>
      <c r="H73">
        <v>1.9</v>
      </c>
      <c r="I73">
        <v>3.7</v>
      </c>
      <c r="J73">
        <v>3.7</v>
      </c>
      <c r="K73">
        <v>6.8</v>
      </c>
      <c r="L73">
        <v>0.6</v>
      </c>
      <c r="M73">
        <v>1.2</v>
      </c>
      <c r="N73">
        <v>1.9</v>
      </c>
      <c r="O73">
        <v>3.7</v>
      </c>
      <c r="P73">
        <v>1.9</v>
      </c>
      <c r="Q73">
        <v>11.1</v>
      </c>
      <c r="R73">
        <v>22.8</v>
      </c>
      <c r="S73">
        <v>9.3000000000000007</v>
      </c>
      <c r="T73">
        <v>21.6</v>
      </c>
      <c r="U73">
        <v>7.4</v>
      </c>
      <c r="V73">
        <v>1.9</v>
      </c>
      <c r="W73">
        <v>0.6</v>
      </c>
      <c r="X73">
        <v>48.5</v>
      </c>
      <c r="Y73">
        <v>53.5</v>
      </c>
      <c r="CT73" t="s">
        <v>75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4.2</v>
      </c>
      <c r="I74">
        <v>1.4</v>
      </c>
      <c r="J74">
        <v>1.4</v>
      </c>
      <c r="K74">
        <v>5</v>
      </c>
      <c r="L74">
        <v>1.1000000000000001</v>
      </c>
      <c r="M74">
        <v>2.8</v>
      </c>
      <c r="N74">
        <v>0.6</v>
      </c>
      <c r="O74">
        <v>3.6</v>
      </c>
      <c r="P74">
        <v>2.5</v>
      </c>
      <c r="Q74">
        <v>13.9</v>
      </c>
      <c r="R74">
        <v>22.2</v>
      </c>
      <c r="S74">
        <v>11.4</v>
      </c>
      <c r="T74">
        <v>20.2</v>
      </c>
      <c r="U74">
        <v>7.5</v>
      </c>
      <c r="V74">
        <v>1.7</v>
      </c>
      <c r="W74">
        <v>0.8</v>
      </c>
      <c r="X74">
        <v>49.4</v>
      </c>
      <c r="Y74">
        <v>55</v>
      </c>
      <c r="CT74" t="s">
        <v>76</v>
      </c>
    </row>
    <row r="75" spans="4:98" x14ac:dyDescent="0.25">
      <c r="D75" t="s">
        <v>282</v>
      </c>
      <c r="E75" t="s">
        <v>283</v>
      </c>
      <c r="F75" t="s">
        <v>11</v>
      </c>
      <c r="G75">
        <v>100</v>
      </c>
      <c r="H75">
        <v>8.1</v>
      </c>
      <c r="I75">
        <v>3.2</v>
      </c>
      <c r="J75">
        <v>2.2000000000000002</v>
      </c>
      <c r="K75">
        <v>5.3</v>
      </c>
      <c r="L75">
        <v>0.9</v>
      </c>
      <c r="M75">
        <v>3.1</v>
      </c>
      <c r="N75">
        <v>1.9</v>
      </c>
      <c r="O75">
        <v>6.8</v>
      </c>
      <c r="P75">
        <v>7.6</v>
      </c>
      <c r="Q75">
        <v>22.2</v>
      </c>
      <c r="R75">
        <v>20.7</v>
      </c>
      <c r="S75">
        <v>7.8</v>
      </c>
      <c r="T75">
        <v>6.5</v>
      </c>
      <c r="U75">
        <v>3</v>
      </c>
      <c r="V75">
        <v>0.4</v>
      </c>
      <c r="W75">
        <v>0.2</v>
      </c>
      <c r="X75">
        <v>36.9</v>
      </c>
      <c r="Y75">
        <v>36</v>
      </c>
      <c r="CT75" t="s">
        <v>77</v>
      </c>
    </row>
    <row r="76" spans="4:98" x14ac:dyDescent="0.25">
      <c r="D76" t="s">
        <v>284</v>
      </c>
      <c r="E76" t="s">
        <v>285</v>
      </c>
      <c r="F76" t="s">
        <v>11</v>
      </c>
      <c r="G76">
        <v>100</v>
      </c>
      <c r="H76">
        <v>3.6</v>
      </c>
      <c r="I76">
        <v>1.6</v>
      </c>
      <c r="J76">
        <v>0.8</v>
      </c>
      <c r="K76">
        <v>3.8</v>
      </c>
      <c r="L76">
        <v>1.6</v>
      </c>
      <c r="M76">
        <v>1.9</v>
      </c>
      <c r="N76">
        <v>1.4</v>
      </c>
      <c r="O76">
        <v>3.8</v>
      </c>
      <c r="P76">
        <v>3.6</v>
      </c>
      <c r="Q76">
        <v>11.5</v>
      </c>
      <c r="R76">
        <v>24.7</v>
      </c>
      <c r="S76">
        <v>12.6</v>
      </c>
      <c r="T76">
        <v>17.5</v>
      </c>
      <c r="U76">
        <v>8.5</v>
      </c>
      <c r="V76">
        <v>2.2000000000000002</v>
      </c>
      <c r="W76">
        <v>0.8</v>
      </c>
      <c r="X76">
        <v>49.6</v>
      </c>
      <c r="Y76">
        <v>53</v>
      </c>
      <c r="CT76" t="s">
        <v>78</v>
      </c>
    </row>
    <row r="77" spans="4:98" x14ac:dyDescent="0.25">
      <c r="D77" t="s">
        <v>286</v>
      </c>
      <c r="E77" t="s">
        <v>287</v>
      </c>
      <c r="F77" t="s">
        <v>11</v>
      </c>
      <c r="G77" t="s">
        <v>18</v>
      </c>
      <c r="H77" t="s">
        <v>18</v>
      </c>
      <c r="I77" t="s">
        <v>18</v>
      </c>
      <c r="J77" t="s">
        <v>18</v>
      </c>
      <c r="K77" t="s">
        <v>18</v>
      </c>
      <c r="L77" t="s">
        <v>18</v>
      </c>
      <c r="M77" t="s">
        <v>18</v>
      </c>
      <c r="N77" t="s">
        <v>18</v>
      </c>
      <c r="O77" t="s">
        <v>18</v>
      </c>
      <c r="P77" t="s">
        <v>18</v>
      </c>
      <c r="Q77" t="s">
        <v>18</v>
      </c>
      <c r="R77" t="s">
        <v>18</v>
      </c>
      <c r="S77" t="s">
        <v>18</v>
      </c>
      <c r="T77" t="s">
        <v>18</v>
      </c>
      <c r="U77" t="s">
        <v>18</v>
      </c>
      <c r="V77" t="s">
        <v>18</v>
      </c>
      <c r="W77" t="s">
        <v>18</v>
      </c>
      <c r="X77" t="s">
        <v>18</v>
      </c>
      <c r="Y77" t="s">
        <v>18</v>
      </c>
      <c r="CT77" t="s">
        <v>79</v>
      </c>
    </row>
    <row r="78" spans="4:98" x14ac:dyDescent="0.25">
      <c r="D78" t="s">
        <v>288</v>
      </c>
      <c r="E78" t="s">
        <v>289</v>
      </c>
      <c r="F78" t="s">
        <v>11</v>
      </c>
      <c r="G78">
        <v>100</v>
      </c>
      <c r="H78">
        <v>6</v>
      </c>
      <c r="I78">
        <v>3.8</v>
      </c>
      <c r="J78">
        <v>1.7</v>
      </c>
      <c r="K78">
        <v>4.3</v>
      </c>
      <c r="L78">
        <v>0.9</v>
      </c>
      <c r="M78">
        <v>2.4</v>
      </c>
      <c r="N78">
        <v>1.6</v>
      </c>
      <c r="O78">
        <v>3.1</v>
      </c>
      <c r="P78">
        <v>2.2000000000000002</v>
      </c>
      <c r="Q78">
        <v>17.3</v>
      </c>
      <c r="R78">
        <v>20.8</v>
      </c>
      <c r="S78">
        <v>7.9</v>
      </c>
      <c r="T78">
        <v>17.100000000000001</v>
      </c>
      <c r="U78">
        <v>8.4</v>
      </c>
      <c r="V78">
        <v>1.6</v>
      </c>
      <c r="W78">
        <v>0.9</v>
      </c>
      <c r="X78">
        <v>45.9</v>
      </c>
      <c r="Y78">
        <v>49</v>
      </c>
      <c r="CT78" t="s">
        <v>80</v>
      </c>
    </row>
    <row r="79" spans="4:98" x14ac:dyDescent="0.25">
      <c r="D79" t="s">
        <v>288</v>
      </c>
      <c r="E79" t="s">
        <v>290</v>
      </c>
      <c r="F79" t="s">
        <v>74</v>
      </c>
      <c r="G79">
        <v>100</v>
      </c>
      <c r="H79">
        <v>4.4000000000000004</v>
      </c>
      <c r="I79">
        <v>3.2</v>
      </c>
      <c r="J79">
        <v>1.3</v>
      </c>
      <c r="K79">
        <v>4.5</v>
      </c>
      <c r="L79">
        <v>1.2</v>
      </c>
      <c r="M79">
        <v>1.7</v>
      </c>
      <c r="N79">
        <v>1.4</v>
      </c>
      <c r="O79">
        <v>3</v>
      </c>
      <c r="P79">
        <v>2.9</v>
      </c>
      <c r="Q79">
        <v>15.7</v>
      </c>
      <c r="R79">
        <v>23.1</v>
      </c>
      <c r="S79">
        <v>10.1</v>
      </c>
      <c r="T79">
        <v>15.6</v>
      </c>
      <c r="U79">
        <v>8.6999999999999993</v>
      </c>
      <c r="V79">
        <v>2.1</v>
      </c>
      <c r="W79">
        <v>1</v>
      </c>
      <c r="X79">
        <v>47.8</v>
      </c>
      <c r="Y79">
        <v>51</v>
      </c>
      <c r="CT79" t="s">
        <v>81</v>
      </c>
    </row>
    <row r="80" spans="4:98" x14ac:dyDescent="0.25">
      <c r="D80" t="s">
        <v>291</v>
      </c>
      <c r="E80" t="s">
        <v>292</v>
      </c>
      <c r="F80" t="s">
        <v>11</v>
      </c>
      <c r="G80">
        <v>100</v>
      </c>
      <c r="H80">
        <v>6.1</v>
      </c>
      <c r="I80">
        <v>3.2</v>
      </c>
      <c r="J80">
        <v>2.4</v>
      </c>
      <c r="K80">
        <v>6.8</v>
      </c>
      <c r="L80">
        <v>0.7</v>
      </c>
      <c r="M80">
        <v>2.9</v>
      </c>
      <c r="N80">
        <v>1.9</v>
      </c>
      <c r="O80">
        <v>2.7</v>
      </c>
      <c r="P80">
        <v>4.2</v>
      </c>
      <c r="Q80">
        <v>20.8</v>
      </c>
      <c r="R80">
        <v>21.4</v>
      </c>
      <c r="S80">
        <v>6.8</v>
      </c>
      <c r="T80">
        <v>11.2</v>
      </c>
      <c r="U80">
        <v>6</v>
      </c>
      <c r="V80">
        <v>1.8</v>
      </c>
      <c r="W80">
        <v>1</v>
      </c>
      <c r="X80">
        <v>42.1</v>
      </c>
      <c r="Y80">
        <v>43</v>
      </c>
      <c r="CT80" t="s">
        <v>82</v>
      </c>
    </row>
    <row r="81" spans="4:98" x14ac:dyDescent="0.25">
      <c r="D81" t="s">
        <v>291</v>
      </c>
      <c r="E81" t="s">
        <v>293</v>
      </c>
      <c r="F81" t="s">
        <v>74</v>
      </c>
      <c r="G81">
        <v>100</v>
      </c>
      <c r="H81">
        <v>5.6</v>
      </c>
      <c r="I81">
        <v>3</v>
      </c>
      <c r="J81">
        <v>2.4</v>
      </c>
      <c r="K81">
        <v>6.5</v>
      </c>
      <c r="L81">
        <v>0.9</v>
      </c>
      <c r="M81">
        <v>3</v>
      </c>
      <c r="N81">
        <v>1.9</v>
      </c>
      <c r="O81">
        <v>2.8</v>
      </c>
      <c r="P81">
        <v>3.9</v>
      </c>
      <c r="Q81">
        <v>19.8</v>
      </c>
      <c r="R81">
        <v>21.8</v>
      </c>
      <c r="S81">
        <v>6.9</v>
      </c>
      <c r="T81">
        <v>12.3</v>
      </c>
      <c r="U81">
        <v>6.4</v>
      </c>
      <c r="V81">
        <v>1.7</v>
      </c>
      <c r="W81">
        <v>1</v>
      </c>
      <c r="X81">
        <v>43</v>
      </c>
      <c r="Y81">
        <v>45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5.7</v>
      </c>
      <c r="I82">
        <v>5.5</v>
      </c>
      <c r="J82">
        <v>1.6</v>
      </c>
      <c r="K82">
        <v>8.6999999999999993</v>
      </c>
      <c r="L82">
        <v>0.9</v>
      </c>
      <c r="M82">
        <v>3</v>
      </c>
      <c r="N82">
        <v>1.1000000000000001</v>
      </c>
      <c r="O82">
        <v>1.8</v>
      </c>
      <c r="P82">
        <v>2.1</v>
      </c>
      <c r="Q82">
        <v>20.399999999999999</v>
      </c>
      <c r="R82">
        <v>23.4</v>
      </c>
      <c r="S82">
        <v>8.3000000000000007</v>
      </c>
      <c r="T82">
        <v>12.6</v>
      </c>
      <c r="U82">
        <v>3.2</v>
      </c>
      <c r="V82">
        <v>1.4</v>
      </c>
      <c r="W82">
        <v>0.2</v>
      </c>
      <c r="X82">
        <v>41.2</v>
      </c>
      <c r="Y82">
        <v>44</v>
      </c>
      <c r="CT82" t="s">
        <v>84</v>
      </c>
    </row>
    <row r="83" spans="4:98" x14ac:dyDescent="0.25">
      <c r="D83" t="s">
        <v>296</v>
      </c>
      <c r="E83" t="s">
        <v>297</v>
      </c>
      <c r="F83" t="s">
        <v>11</v>
      </c>
      <c r="G83">
        <v>100</v>
      </c>
      <c r="H83">
        <v>3</v>
      </c>
      <c r="I83">
        <v>3</v>
      </c>
      <c r="J83">
        <v>3</v>
      </c>
      <c r="K83">
        <v>10</v>
      </c>
      <c r="L83">
        <v>3</v>
      </c>
      <c r="M83">
        <v>1.5</v>
      </c>
      <c r="N83">
        <v>1.8</v>
      </c>
      <c r="O83">
        <v>3.8</v>
      </c>
      <c r="P83">
        <v>4</v>
      </c>
      <c r="Q83">
        <v>16.3</v>
      </c>
      <c r="R83">
        <v>24.8</v>
      </c>
      <c r="S83">
        <v>8.3000000000000007</v>
      </c>
      <c r="T83">
        <v>11.5</v>
      </c>
      <c r="U83">
        <v>5.3</v>
      </c>
      <c r="V83">
        <v>0.5</v>
      </c>
      <c r="W83">
        <v>0.3</v>
      </c>
      <c r="X83">
        <v>41.6</v>
      </c>
      <c r="Y83">
        <v>45</v>
      </c>
      <c r="CT83" t="s">
        <v>85</v>
      </c>
    </row>
    <row r="84" spans="4:98" x14ac:dyDescent="0.25">
      <c r="D84" t="s">
        <v>298</v>
      </c>
      <c r="E84" t="s">
        <v>299</v>
      </c>
      <c r="F84" t="s">
        <v>11</v>
      </c>
      <c r="G84">
        <v>100</v>
      </c>
      <c r="H84">
        <v>1.9</v>
      </c>
      <c r="I84">
        <v>1.1000000000000001</v>
      </c>
      <c r="J84">
        <v>0.4</v>
      </c>
      <c r="K84">
        <v>3.4</v>
      </c>
      <c r="L84">
        <v>1.3</v>
      </c>
      <c r="M84">
        <v>1.3</v>
      </c>
      <c r="N84">
        <v>1.3</v>
      </c>
      <c r="O84">
        <v>2.2999999999999998</v>
      </c>
      <c r="P84">
        <v>1.9</v>
      </c>
      <c r="Q84">
        <v>9.5</v>
      </c>
      <c r="R84">
        <v>17.100000000000001</v>
      </c>
      <c r="S84">
        <v>10.9</v>
      </c>
      <c r="T84">
        <v>29.5</v>
      </c>
      <c r="U84">
        <v>14.5</v>
      </c>
      <c r="V84">
        <v>2.5</v>
      </c>
      <c r="W84">
        <v>1.3</v>
      </c>
      <c r="X84">
        <v>56.7</v>
      </c>
      <c r="Y84">
        <v>64</v>
      </c>
      <c r="CT84" t="s">
        <v>86</v>
      </c>
    </row>
    <row r="85" spans="4:98" x14ac:dyDescent="0.25">
      <c r="D85" t="s">
        <v>300</v>
      </c>
      <c r="E85" t="s">
        <v>301</v>
      </c>
      <c r="F85" t="s">
        <v>11</v>
      </c>
      <c r="G85">
        <v>100</v>
      </c>
      <c r="H85">
        <v>5.0999999999999996</v>
      </c>
      <c r="I85">
        <v>2.9</v>
      </c>
      <c r="J85">
        <v>2</v>
      </c>
      <c r="K85">
        <v>5.7</v>
      </c>
      <c r="L85">
        <v>1.3</v>
      </c>
      <c r="M85">
        <v>1.9</v>
      </c>
      <c r="N85">
        <v>0.9</v>
      </c>
      <c r="O85">
        <v>5.5</v>
      </c>
      <c r="P85">
        <v>3.6</v>
      </c>
      <c r="Q85">
        <v>18</v>
      </c>
      <c r="R85">
        <v>25.7</v>
      </c>
      <c r="S85">
        <v>7.8</v>
      </c>
      <c r="T85">
        <v>12.8</v>
      </c>
      <c r="U85">
        <v>4.5999999999999996</v>
      </c>
      <c r="V85">
        <v>1.6</v>
      </c>
      <c r="W85">
        <v>0.6</v>
      </c>
      <c r="X85">
        <v>43.6</v>
      </c>
      <c r="Y85">
        <v>46</v>
      </c>
      <c r="CT85" t="s">
        <v>87</v>
      </c>
    </row>
    <row r="86" spans="4:98" x14ac:dyDescent="0.25">
      <c r="D86" t="s">
        <v>302</v>
      </c>
      <c r="E86" t="s">
        <v>303</v>
      </c>
      <c r="F86" t="s">
        <v>11</v>
      </c>
      <c r="G86">
        <v>100</v>
      </c>
      <c r="H86">
        <v>5.2</v>
      </c>
      <c r="I86">
        <v>3.1</v>
      </c>
      <c r="J86">
        <v>1.3</v>
      </c>
      <c r="K86">
        <v>4.5999999999999996</v>
      </c>
      <c r="L86">
        <v>1.1000000000000001</v>
      </c>
      <c r="M86">
        <v>6.2</v>
      </c>
      <c r="N86">
        <v>9.3000000000000007</v>
      </c>
      <c r="O86">
        <v>8.8000000000000007</v>
      </c>
      <c r="P86">
        <v>3.5</v>
      </c>
      <c r="Q86">
        <v>16.100000000000001</v>
      </c>
      <c r="R86">
        <v>19.3</v>
      </c>
      <c r="S86">
        <v>6.9</v>
      </c>
      <c r="T86">
        <v>9.1999999999999993</v>
      </c>
      <c r="U86">
        <v>4.0999999999999996</v>
      </c>
      <c r="V86">
        <v>1.1000000000000001</v>
      </c>
      <c r="W86">
        <v>0.2</v>
      </c>
      <c r="X86">
        <v>37.9</v>
      </c>
      <c r="Y86">
        <v>38</v>
      </c>
      <c r="CT86" t="s">
        <v>88</v>
      </c>
    </row>
    <row r="87" spans="4:98" x14ac:dyDescent="0.25">
      <c r="D87" t="s">
        <v>304</v>
      </c>
      <c r="E87" t="s">
        <v>305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306</v>
      </c>
      <c r="E88" t="s">
        <v>307</v>
      </c>
      <c r="F88" t="s">
        <v>11</v>
      </c>
      <c r="G88">
        <v>100</v>
      </c>
      <c r="H88">
        <v>5.0999999999999996</v>
      </c>
      <c r="I88">
        <v>3.7</v>
      </c>
      <c r="J88">
        <v>2.2999999999999998</v>
      </c>
      <c r="K88">
        <v>7.3</v>
      </c>
      <c r="L88">
        <v>1.4</v>
      </c>
      <c r="M88">
        <v>3.5</v>
      </c>
      <c r="N88">
        <v>1.9</v>
      </c>
      <c r="O88">
        <v>3.5</v>
      </c>
      <c r="P88">
        <v>4.4000000000000004</v>
      </c>
      <c r="Q88">
        <v>17.7</v>
      </c>
      <c r="R88">
        <v>24.4</v>
      </c>
      <c r="S88">
        <v>8</v>
      </c>
      <c r="T88">
        <v>11.5</v>
      </c>
      <c r="U88">
        <v>4.5</v>
      </c>
      <c r="V88">
        <v>0.7</v>
      </c>
      <c r="W88">
        <v>0.4</v>
      </c>
      <c r="X88">
        <v>41.2</v>
      </c>
      <c r="Y88">
        <v>44</v>
      </c>
      <c r="CT88" t="s">
        <v>90</v>
      </c>
    </row>
    <row r="89" spans="4:98" x14ac:dyDescent="0.25">
      <c r="D89" t="s">
        <v>308</v>
      </c>
      <c r="E89" t="s">
        <v>309</v>
      </c>
      <c r="F89" t="s">
        <v>11</v>
      </c>
      <c r="G89">
        <v>100</v>
      </c>
      <c r="H89">
        <v>2.6</v>
      </c>
      <c r="I89">
        <v>0.4</v>
      </c>
      <c r="J89">
        <v>1.1000000000000001</v>
      </c>
      <c r="K89">
        <v>6</v>
      </c>
      <c r="L89">
        <v>0.4</v>
      </c>
      <c r="M89">
        <v>1.9</v>
      </c>
      <c r="N89">
        <v>0</v>
      </c>
      <c r="O89">
        <v>4.5</v>
      </c>
      <c r="P89">
        <v>5.6</v>
      </c>
      <c r="Q89">
        <v>13.9</v>
      </c>
      <c r="R89">
        <v>27.7</v>
      </c>
      <c r="S89">
        <v>9</v>
      </c>
      <c r="T89">
        <v>11.2</v>
      </c>
      <c r="U89">
        <v>6.7</v>
      </c>
      <c r="V89">
        <v>3</v>
      </c>
      <c r="W89">
        <v>6</v>
      </c>
      <c r="X89">
        <v>50.5</v>
      </c>
      <c r="Y89">
        <v>52</v>
      </c>
      <c r="CT89" t="s">
        <v>91</v>
      </c>
    </row>
    <row r="90" spans="4:98" x14ac:dyDescent="0.25">
      <c r="D90" t="s">
        <v>310</v>
      </c>
      <c r="E90" t="s">
        <v>311</v>
      </c>
      <c r="F90" t="s">
        <v>11</v>
      </c>
      <c r="G90">
        <v>100</v>
      </c>
      <c r="H90">
        <v>7.5</v>
      </c>
      <c r="I90">
        <v>3.2</v>
      </c>
      <c r="J90">
        <v>2.2000000000000002</v>
      </c>
      <c r="K90">
        <v>6.2</v>
      </c>
      <c r="L90">
        <v>2.2000000000000002</v>
      </c>
      <c r="M90">
        <v>2.8</v>
      </c>
      <c r="N90">
        <v>2.8</v>
      </c>
      <c r="O90">
        <v>5.3</v>
      </c>
      <c r="P90">
        <v>3.7</v>
      </c>
      <c r="Q90">
        <v>18.100000000000001</v>
      </c>
      <c r="R90">
        <v>22.8</v>
      </c>
      <c r="S90">
        <v>7.3</v>
      </c>
      <c r="T90">
        <v>9.8000000000000007</v>
      </c>
      <c r="U90">
        <v>3.9</v>
      </c>
      <c r="V90">
        <v>1.2</v>
      </c>
      <c r="W90">
        <v>1</v>
      </c>
      <c r="X90">
        <v>39.5</v>
      </c>
      <c r="Y90">
        <v>41</v>
      </c>
      <c r="CT90" t="s">
        <v>92</v>
      </c>
    </row>
    <row r="91" spans="4:98" x14ac:dyDescent="0.25">
      <c r="D91" t="s">
        <v>312</v>
      </c>
      <c r="E91" t="s">
        <v>313</v>
      </c>
      <c r="F91" t="s">
        <v>11</v>
      </c>
      <c r="G91" t="s">
        <v>18</v>
      </c>
      <c r="H91" t="s">
        <v>18</v>
      </c>
      <c r="I91" t="s">
        <v>18</v>
      </c>
      <c r="J91" t="s">
        <v>18</v>
      </c>
      <c r="K91" t="s">
        <v>18</v>
      </c>
      <c r="L91" t="s">
        <v>18</v>
      </c>
      <c r="M91" t="s">
        <v>18</v>
      </c>
      <c r="N91" t="s">
        <v>18</v>
      </c>
      <c r="O91" t="s">
        <v>18</v>
      </c>
      <c r="P91" t="s">
        <v>18</v>
      </c>
      <c r="Q91" t="s">
        <v>18</v>
      </c>
      <c r="R91" t="s">
        <v>18</v>
      </c>
      <c r="S91" t="s">
        <v>18</v>
      </c>
      <c r="T91" t="s">
        <v>18</v>
      </c>
      <c r="U91" t="s">
        <v>18</v>
      </c>
      <c r="V91" t="s">
        <v>18</v>
      </c>
      <c r="W91" t="s">
        <v>18</v>
      </c>
      <c r="X91" t="s">
        <v>18</v>
      </c>
      <c r="Y91" t="s">
        <v>18</v>
      </c>
      <c r="CT91" t="s">
        <v>93</v>
      </c>
    </row>
    <row r="92" spans="4:98" x14ac:dyDescent="0.25">
      <c r="D92" t="s">
        <v>314</v>
      </c>
      <c r="E92" t="s">
        <v>315</v>
      </c>
      <c r="F92" t="s">
        <v>11</v>
      </c>
      <c r="G92">
        <v>100</v>
      </c>
      <c r="H92">
        <v>3.6</v>
      </c>
      <c r="I92">
        <v>2.6</v>
      </c>
      <c r="J92">
        <v>2.2999999999999998</v>
      </c>
      <c r="K92">
        <v>2.6</v>
      </c>
      <c r="L92">
        <v>1</v>
      </c>
      <c r="M92">
        <v>2.6</v>
      </c>
      <c r="N92">
        <v>2.2999999999999998</v>
      </c>
      <c r="O92">
        <v>5.2</v>
      </c>
      <c r="P92">
        <v>2</v>
      </c>
      <c r="Q92">
        <v>12.5</v>
      </c>
      <c r="R92">
        <v>24.9</v>
      </c>
      <c r="S92">
        <v>9.8000000000000007</v>
      </c>
      <c r="T92">
        <v>18.7</v>
      </c>
      <c r="U92">
        <v>5.9</v>
      </c>
      <c r="V92">
        <v>2.6</v>
      </c>
      <c r="W92">
        <v>1.3</v>
      </c>
      <c r="X92">
        <v>48</v>
      </c>
      <c r="Y92">
        <v>53</v>
      </c>
      <c r="CT92" t="s">
        <v>94</v>
      </c>
    </row>
    <row r="93" spans="4:98" x14ac:dyDescent="0.25">
      <c r="D93" t="s">
        <v>316</v>
      </c>
      <c r="E93" t="s">
        <v>317</v>
      </c>
      <c r="F93" t="s">
        <v>11</v>
      </c>
      <c r="G93">
        <v>100</v>
      </c>
      <c r="H93">
        <v>2.4</v>
      </c>
      <c r="I93">
        <v>1.8</v>
      </c>
      <c r="J93">
        <v>1.8</v>
      </c>
      <c r="K93">
        <v>5.3</v>
      </c>
      <c r="L93">
        <v>0.6</v>
      </c>
      <c r="M93">
        <v>1.8</v>
      </c>
      <c r="N93">
        <v>2.4</v>
      </c>
      <c r="O93">
        <v>4.7</v>
      </c>
      <c r="P93">
        <v>2.9</v>
      </c>
      <c r="Q93">
        <v>13.5</v>
      </c>
      <c r="R93">
        <v>29.4</v>
      </c>
      <c r="S93">
        <v>10.6</v>
      </c>
      <c r="T93">
        <v>11.2</v>
      </c>
      <c r="U93">
        <v>8.1999999999999993</v>
      </c>
      <c r="V93">
        <v>1.8</v>
      </c>
      <c r="W93">
        <v>1.8</v>
      </c>
      <c r="X93">
        <v>48</v>
      </c>
      <c r="Y93">
        <v>51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3.7</v>
      </c>
      <c r="I94">
        <v>3.4</v>
      </c>
      <c r="J94">
        <v>3.4</v>
      </c>
      <c r="K94">
        <v>8.1999999999999993</v>
      </c>
      <c r="L94">
        <v>1.4</v>
      </c>
      <c r="M94">
        <v>3.7</v>
      </c>
      <c r="N94">
        <v>1.4</v>
      </c>
      <c r="O94">
        <v>0.7</v>
      </c>
      <c r="P94">
        <v>1.4</v>
      </c>
      <c r="Q94">
        <v>16</v>
      </c>
      <c r="R94">
        <v>23.8</v>
      </c>
      <c r="S94">
        <v>9.5</v>
      </c>
      <c r="T94">
        <v>13.6</v>
      </c>
      <c r="U94">
        <v>8.5</v>
      </c>
      <c r="V94">
        <v>1</v>
      </c>
      <c r="W94">
        <v>0.3</v>
      </c>
      <c r="X94">
        <v>44.7</v>
      </c>
      <c r="Y94">
        <v>47.5</v>
      </c>
      <c r="CT94" t="s">
        <v>96</v>
      </c>
    </row>
    <row r="95" spans="4:98" x14ac:dyDescent="0.25">
      <c r="D95" t="s">
        <v>320</v>
      </c>
      <c r="E95" t="s">
        <v>321</v>
      </c>
      <c r="F95" t="s">
        <v>11</v>
      </c>
      <c r="G95">
        <v>100</v>
      </c>
      <c r="H95">
        <v>1.6</v>
      </c>
      <c r="I95">
        <v>5.5</v>
      </c>
      <c r="J95">
        <v>3.9</v>
      </c>
      <c r="K95">
        <v>7.9</v>
      </c>
      <c r="L95">
        <v>0</v>
      </c>
      <c r="M95">
        <v>3.1</v>
      </c>
      <c r="N95">
        <v>1.6</v>
      </c>
      <c r="O95">
        <v>2.4</v>
      </c>
      <c r="P95">
        <v>2.4</v>
      </c>
      <c r="Q95">
        <v>15.7</v>
      </c>
      <c r="R95">
        <v>26</v>
      </c>
      <c r="S95">
        <v>7.1</v>
      </c>
      <c r="T95">
        <v>13.4</v>
      </c>
      <c r="U95">
        <v>8.6999999999999993</v>
      </c>
      <c r="V95">
        <v>0.8</v>
      </c>
      <c r="W95">
        <v>0</v>
      </c>
      <c r="X95">
        <v>45.2</v>
      </c>
      <c r="Y95">
        <v>49</v>
      </c>
      <c r="CT95" t="s">
        <v>97</v>
      </c>
    </row>
    <row r="96" spans="4:98" x14ac:dyDescent="0.25">
      <c r="D96" t="s">
        <v>322</v>
      </c>
      <c r="E96" t="s">
        <v>323</v>
      </c>
      <c r="F96" t="s">
        <v>11</v>
      </c>
      <c r="G96">
        <v>100</v>
      </c>
      <c r="H96">
        <v>2.9</v>
      </c>
      <c r="I96">
        <v>2.9</v>
      </c>
      <c r="J96">
        <v>1.6</v>
      </c>
      <c r="K96">
        <v>4.5</v>
      </c>
      <c r="L96">
        <v>1.2</v>
      </c>
      <c r="M96">
        <v>2</v>
      </c>
      <c r="N96">
        <v>1.6</v>
      </c>
      <c r="O96">
        <v>5.3</v>
      </c>
      <c r="P96">
        <v>4.9000000000000004</v>
      </c>
      <c r="Q96">
        <v>20.5</v>
      </c>
      <c r="R96">
        <v>26.2</v>
      </c>
      <c r="S96">
        <v>9.4</v>
      </c>
      <c r="T96">
        <v>13.9</v>
      </c>
      <c r="U96">
        <v>2.5</v>
      </c>
      <c r="V96">
        <v>0</v>
      </c>
      <c r="W96">
        <v>0.4</v>
      </c>
      <c r="X96">
        <v>43.6</v>
      </c>
      <c r="Y96">
        <v>46</v>
      </c>
      <c r="CT96" t="s">
        <v>98</v>
      </c>
    </row>
    <row r="97" spans="4:98" x14ac:dyDescent="0.25">
      <c r="D97" t="s">
        <v>324</v>
      </c>
      <c r="E97" t="s">
        <v>325</v>
      </c>
      <c r="F97" t="s">
        <v>11</v>
      </c>
      <c r="G97">
        <v>100</v>
      </c>
      <c r="H97">
        <v>4.0999999999999996</v>
      </c>
      <c r="I97">
        <v>3.5</v>
      </c>
      <c r="J97">
        <v>1.2</v>
      </c>
      <c r="K97">
        <v>4.0999999999999996</v>
      </c>
      <c r="L97">
        <v>1.7</v>
      </c>
      <c r="M97">
        <v>2.2999999999999998</v>
      </c>
      <c r="N97">
        <v>1.7</v>
      </c>
      <c r="O97">
        <v>4.0999999999999996</v>
      </c>
      <c r="P97">
        <v>5.2</v>
      </c>
      <c r="Q97">
        <v>12.8</v>
      </c>
      <c r="R97">
        <v>22.7</v>
      </c>
      <c r="S97">
        <v>9.9</v>
      </c>
      <c r="T97">
        <v>16.899999999999999</v>
      </c>
      <c r="U97">
        <v>5.2</v>
      </c>
      <c r="V97">
        <v>4.0999999999999996</v>
      </c>
      <c r="W97">
        <v>0.6</v>
      </c>
      <c r="X97">
        <v>46.9</v>
      </c>
      <c r="Y97">
        <v>50.5</v>
      </c>
      <c r="CT97" t="s">
        <v>99</v>
      </c>
    </row>
    <row r="98" spans="4:98" x14ac:dyDescent="0.25">
      <c r="D98" t="s">
        <v>326</v>
      </c>
      <c r="E98" t="s">
        <v>327</v>
      </c>
      <c r="F98" t="s">
        <v>11</v>
      </c>
      <c r="G98">
        <v>100</v>
      </c>
      <c r="H98">
        <v>5.2</v>
      </c>
      <c r="I98">
        <v>2.6</v>
      </c>
      <c r="J98">
        <v>2.2000000000000002</v>
      </c>
      <c r="K98">
        <v>6.7</v>
      </c>
      <c r="L98">
        <v>0.9</v>
      </c>
      <c r="M98">
        <v>2.8</v>
      </c>
      <c r="N98">
        <v>2.1</v>
      </c>
      <c r="O98">
        <v>6</v>
      </c>
      <c r="P98">
        <v>4.0999999999999996</v>
      </c>
      <c r="Q98">
        <v>15</v>
      </c>
      <c r="R98">
        <v>25.7</v>
      </c>
      <c r="S98">
        <v>9.1999999999999993</v>
      </c>
      <c r="T98">
        <v>9.8000000000000007</v>
      </c>
      <c r="U98">
        <v>6</v>
      </c>
      <c r="V98">
        <v>0.9</v>
      </c>
      <c r="W98">
        <v>0.7</v>
      </c>
      <c r="X98">
        <v>42.2</v>
      </c>
      <c r="Y98">
        <v>46</v>
      </c>
      <c r="CT98" t="s">
        <v>100</v>
      </c>
    </row>
    <row r="99" spans="4:98" x14ac:dyDescent="0.25">
      <c r="D99" t="s">
        <v>159</v>
      </c>
      <c r="E99" t="s">
        <v>328</v>
      </c>
      <c r="F99" t="s">
        <v>11</v>
      </c>
      <c r="G99">
        <v>100</v>
      </c>
      <c r="H99">
        <v>7.5</v>
      </c>
      <c r="I99">
        <v>4.0999999999999996</v>
      </c>
      <c r="J99">
        <v>2</v>
      </c>
      <c r="K99">
        <v>5.6</v>
      </c>
      <c r="L99">
        <v>1.2</v>
      </c>
      <c r="M99">
        <v>2.2000000000000002</v>
      </c>
      <c r="N99">
        <v>1.6</v>
      </c>
      <c r="O99">
        <v>3.5</v>
      </c>
      <c r="P99">
        <v>5.8</v>
      </c>
      <c r="Q99">
        <v>22.1</v>
      </c>
      <c r="R99">
        <v>19.3</v>
      </c>
      <c r="S99">
        <v>7.5</v>
      </c>
      <c r="T99">
        <v>8.4</v>
      </c>
      <c r="U99">
        <v>6</v>
      </c>
      <c r="V99">
        <v>1.9</v>
      </c>
      <c r="W99">
        <v>1.3</v>
      </c>
      <c r="X99">
        <v>40.700000000000003</v>
      </c>
      <c r="Y99">
        <v>41</v>
      </c>
      <c r="CT99" t="s">
        <v>101</v>
      </c>
    </row>
    <row r="100" spans="4:98" x14ac:dyDescent="0.25">
      <c r="D100" t="s">
        <v>159</v>
      </c>
      <c r="E100" t="s">
        <v>329</v>
      </c>
      <c r="F100" t="s">
        <v>74</v>
      </c>
      <c r="G100">
        <v>100</v>
      </c>
      <c r="H100">
        <v>6.8</v>
      </c>
      <c r="I100">
        <v>4.2</v>
      </c>
      <c r="J100">
        <v>1.9</v>
      </c>
      <c r="K100">
        <v>6</v>
      </c>
      <c r="L100">
        <v>1.1000000000000001</v>
      </c>
      <c r="M100">
        <v>2.2999999999999998</v>
      </c>
      <c r="N100">
        <v>1.5</v>
      </c>
      <c r="O100">
        <v>3.4</v>
      </c>
      <c r="P100">
        <v>5.0999999999999996</v>
      </c>
      <c r="Q100">
        <v>21.6</v>
      </c>
      <c r="R100">
        <v>20.6</v>
      </c>
      <c r="S100">
        <v>7.8</v>
      </c>
      <c r="T100">
        <v>9.6</v>
      </c>
      <c r="U100">
        <v>5.2</v>
      </c>
      <c r="V100">
        <v>1.7</v>
      </c>
      <c r="W100">
        <v>1</v>
      </c>
      <c r="X100">
        <v>41</v>
      </c>
      <c r="Y100">
        <v>42</v>
      </c>
      <c r="CT100" t="s">
        <v>102</v>
      </c>
    </row>
    <row r="101" spans="4:98" x14ac:dyDescent="0.25">
      <c r="D101" t="s">
        <v>330</v>
      </c>
      <c r="E101" t="s">
        <v>331</v>
      </c>
      <c r="F101" t="s">
        <v>11</v>
      </c>
      <c r="G101" t="s">
        <v>18</v>
      </c>
      <c r="H101" t="s">
        <v>18</v>
      </c>
      <c r="I101" t="s">
        <v>18</v>
      </c>
      <c r="J101" t="s">
        <v>18</v>
      </c>
      <c r="K101" t="s">
        <v>18</v>
      </c>
      <c r="L101" t="s">
        <v>18</v>
      </c>
      <c r="M101" t="s">
        <v>18</v>
      </c>
      <c r="N101" t="s">
        <v>18</v>
      </c>
      <c r="O101" t="s">
        <v>18</v>
      </c>
      <c r="P101" t="s">
        <v>18</v>
      </c>
      <c r="Q101" t="s">
        <v>18</v>
      </c>
      <c r="R101" t="s">
        <v>18</v>
      </c>
      <c r="S101" t="s">
        <v>18</v>
      </c>
      <c r="T101" t="s">
        <v>18</v>
      </c>
      <c r="U101" t="s">
        <v>18</v>
      </c>
      <c r="V101" t="s">
        <v>18</v>
      </c>
      <c r="W101" t="s">
        <v>18</v>
      </c>
      <c r="X101" t="s">
        <v>18</v>
      </c>
      <c r="Y101" t="s">
        <v>18</v>
      </c>
      <c r="CT101" t="s">
        <v>103</v>
      </c>
    </row>
    <row r="102" spans="4:98" x14ac:dyDescent="0.25">
      <c r="D102" t="s">
        <v>332</v>
      </c>
      <c r="E102" t="s">
        <v>333</v>
      </c>
      <c r="F102" t="s">
        <v>11</v>
      </c>
      <c r="G102">
        <v>100</v>
      </c>
      <c r="H102">
        <v>1.3</v>
      </c>
      <c r="I102">
        <v>2.5</v>
      </c>
      <c r="J102">
        <v>1.7</v>
      </c>
      <c r="K102">
        <v>8.4</v>
      </c>
      <c r="L102">
        <v>1.7</v>
      </c>
      <c r="M102">
        <v>2.9</v>
      </c>
      <c r="N102">
        <v>1.3</v>
      </c>
      <c r="O102">
        <v>2.1</v>
      </c>
      <c r="P102">
        <v>3.4</v>
      </c>
      <c r="Q102">
        <v>11.3</v>
      </c>
      <c r="R102">
        <v>29.4</v>
      </c>
      <c r="S102">
        <v>10.9</v>
      </c>
      <c r="T102">
        <v>12.2</v>
      </c>
      <c r="U102">
        <v>6.3</v>
      </c>
      <c r="V102">
        <v>2.1</v>
      </c>
      <c r="W102">
        <v>2.5</v>
      </c>
      <c r="X102">
        <v>47.4</v>
      </c>
      <c r="Y102">
        <v>50</v>
      </c>
      <c r="CT102" t="s">
        <v>104</v>
      </c>
    </row>
    <row r="103" spans="4:98" x14ac:dyDescent="0.25">
      <c r="D103" t="s">
        <v>334</v>
      </c>
      <c r="E103" t="s">
        <v>335</v>
      </c>
      <c r="F103" t="s">
        <v>11</v>
      </c>
      <c r="G103">
        <v>100</v>
      </c>
      <c r="H103">
        <v>2.8</v>
      </c>
      <c r="I103">
        <v>3.1</v>
      </c>
      <c r="J103">
        <v>3.1</v>
      </c>
      <c r="K103">
        <v>6.4</v>
      </c>
      <c r="L103">
        <v>1.2</v>
      </c>
      <c r="M103">
        <v>2.1</v>
      </c>
      <c r="N103">
        <v>0.3</v>
      </c>
      <c r="O103">
        <v>2.4</v>
      </c>
      <c r="P103">
        <v>4.3</v>
      </c>
      <c r="Q103">
        <v>13.5</v>
      </c>
      <c r="R103">
        <v>26.3</v>
      </c>
      <c r="S103">
        <v>10.7</v>
      </c>
      <c r="T103">
        <v>12.5</v>
      </c>
      <c r="U103">
        <v>8.3000000000000007</v>
      </c>
      <c r="V103">
        <v>2.8</v>
      </c>
      <c r="W103">
        <v>0.3</v>
      </c>
      <c r="X103">
        <v>46.9</v>
      </c>
      <c r="Y103">
        <v>50</v>
      </c>
      <c r="CT103" t="s">
        <v>105</v>
      </c>
    </row>
    <row r="104" spans="4:98" x14ac:dyDescent="0.25">
      <c r="D104" t="s">
        <v>336</v>
      </c>
      <c r="E104" t="s">
        <v>337</v>
      </c>
      <c r="F104" t="s">
        <v>11</v>
      </c>
      <c r="G104">
        <v>100</v>
      </c>
      <c r="H104">
        <v>4.2</v>
      </c>
      <c r="I104">
        <v>2.7</v>
      </c>
      <c r="J104">
        <v>1.7</v>
      </c>
      <c r="K104">
        <v>5.6</v>
      </c>
      <c r="L104">
        <v>1.9</v>
      </c>
      <c r="M104">
        <v>2.8</v>
      </c>
      <c r="N104">
        <v>1.6</v>
      </c>
      <c r="O104">
        <v>3.5</v>
      </c>
      <c r="P104">
        <v>3.7</v>
      </c>
      <c r="Q104">
        <v>17.3</v>
      </c>
      <c r="R104">
        <v>22.4</v>
      </c>
      <c r="S104">
        <v>8</v>
      </c>
      <c r="T104">
        <v>12.4</v>
      </c>
      <c r="U104">
        <v>8.1999999999999993</v>
      </c>
      <c r="V104">
        <v>2.5</v>
      </c>
      <c r="W104">
        <v>1.4</v>
      </c>
      <c r="X104">
        <v>45.7</v>
      </c>
      <c r="Y104">
        <v>47</v>
      </c>
      <c r="CT104" t="s">
        <v>106</v>
      </c>
    </row>
    <row r="105" spans="4:98" x14ac:dyDescent="0.25">
      <c r="D105" t="s">
        <v>338</v>
      </c>
      <c r="E105" t="s">
        <v>339</v>
      </c>
      <c r="F105" t="s">
        <v>11</v>
      </c>
      <c r="G105">
        <v>100</v>
      </c>
      <c r="H105">
        <v>4.5999999999999996</v>
      </c>
      <c r="I105">
        <v>2.6</v>
      </c>
      <c r="J105">
        <v>1.8</v>
      </c>
      <c r="K105">
        <v>5.5</v>
      </c>
      <c r="L105">
        <v>1.9</v>
      </c>
      <c r="M105">
        <v>2.7</v>
      </c>
      <c r="N105">
        <v>2.7</v>
      </c>
      <c r="O105">
        <v>4.5999999999999996</v>
      </c>
      <c r="P105">
        <v>2.5</v>
      </c>
      <c r="Q105">
        <v>13.9</v>
      </c>
      <c r="R105">
        <v>27</v>
      </c>
      <c r="S105">
        <v>8.4</v>
      </c>
      <c r="T105">
        <v>10.8</v>
      </c>
      <c r="U105">
        <v>6.8</v>
      </c>
      <c r="V105">
        <v>2.4</v>
      </c>
      <c r="W105">
        <v>1.9</v>
      </c>
      <c r="X105">
        <v>45.3</v>
      </c>
      <c r="Y105">
        <v>49</v>
      </c>
      <c r="CT105" t="s">
        <v>108</v>
      </c>
    </row>
    <row r="106" spans="4:98" x14ac:dyDescent="0.25">
      <c r="D106" t="s">
        <v>338</v>
      </c>
      <c r="E106" t="s">
        <v>340</v>
      </c>
      <c r="F106" t="s">
        <v>74</v>
      </c>
      <c r="G106">
        <v>100</v>
      </c>
      <c r="H106">
        <v>4.8</v>
      </c>
      <c r="I106">
        <v>2.9</v>
      </c>
      <c r="J106">
        <v>1.9</v>
      </c>
      <c r="K106">
        <v>5.4</v>
      </c>
      <c r="L106">
        <v>1.5</v>
      </c>
      <c r="M106">
        <v>2.2000000000000002</v>
      </c>
      <c r="N106">
        <v>1.8</v>
      </c>
      <c r="O106">
        <v>4.8</v>
      </c>
      <c r="P106">
        <v>3</v>
      </c>
      <c r="Q106">
        <v>16.2</v>
      </c>
      <c r="R106">
        <v>26.4</v>
      </c>
      <c r="S106">
        <v>8.1999999999999993</v>
      </c>
      <c r="T106">
        <v>12.2</v>
      </c>
      <c r="U106">
        <v>5.7</v>
      </c>
      <c r="V106">
        <v>1.8</v>
      </c>
      <c r="W106">
        <v>1.2</v>
      </c>
      <c r="X106">
        <v>44.6</v>
      </c>
      <c r="Y106">
        <v>48</v>
      </c>
      <c r="CT106" t="s">
        <v>109</v>
      </c>
    </row>
    <row r="107" spans="4:98" x14ac:dyDescent="0.25">
      <c r="D107" t="s">
        <v>341</v>
      </c>
      <c r="E107" t="s">
        <v>342</v>
      </c>
      <c r="F107" t="s">
        <v>74</v>
      </c>
      <c r="G107">
        <v>100</v>
      </c>
      <c r="H107">
        <v>5.0999999999999996</v>
      </c>
      <c r="I107">
        <v>2.9</v>
      </c>
      <c r="J107">
        <v>2</v>
      </c>
      <c r="K107">
        <v>4.8</v>
      </c>
      <c r="L107">
        <v>1.1000000000000001</v>
      </c>
      <c r="M107">
        <v>2.2999999999999998</v>
      </c>
      <c r="N107">
        <v>1.9</v>
      </c>
      <c r="O107">
        <v>4</v>
      </c>
      <c r="P107">
        <v>4.8</v>
      </c>
      <c r="Q107">
        <v>18.100000000000001</v>
      </c>
      <c r="R107">
        <v>20.399999999999999</v>
      </c>
      <c r="S107">
        <v>7.3</v>
      </c>
      <c r="T107">
        <v>11.8</v>
      </c>
      <c r="U107">
        <v>9.3000000000000007</v>
      </c>
      <c r="V107">
        <v>2.4</v>
      </c>
      <c r="W107">
        <v>1.6</v>
      </c>
      <c r="X107">
        <v>45.2</v>
      </c>
      <c r="Y107">
        <v>47</v>
      </c>
      <c r="CT107" t="s">
        <v>110</v>
      </c>
    </row>
    <row r="108" spans="4:98" x14ac:dyDescent="0.25">
      <c r="D108" t="s">
        <v>343</v>
      </c>
      <c r="E108" t="s">
        <v>344</v>
      </c>
      <c r="F108" t="s">
        <v>11</v>
      </c>
      <c r="G108">
        <v>100</v>
      </c>
      <c r="H108">
        <v>5.0999999999999996</v>
      </c>
      <c r="I108">
        <v>2.9</v>
      </c>
      <c r="J108">
        <v>2</v>
      </c>
      <c r="K108">
        <v>4.8</v>
      </c>
      <c r="L108">
        <v>1.1000000000000001</v>
      </c>
      <c r="M108">
        <v>2.2999999999999998</v>
      </c>
      <c r="N108">
        <v>1.9</v>
      </c>
      <c r="O108">
        <v>4</v>
      </c>
      <c r="P108">
        <v>4.8</v>
      </c>
      <c r="Q108">
        <v>18.100000000000001</v>
      </c>
      <c r="R108">
        <v>20.399999999999999</v>
      </c>
      <c r="S108">
        <v>7.3</v>
      </c>
      <c r="T108">
        <v>11.8</v>
      </c>
      <c r="U108">
        <v>9.3000000000000007</v>
      </c>
      <c r="V108">
        <v>2.4</v>
      </c>
      <c r="W108">
        <v>1.6</v>
      </c>
      <c r="X108">
        <v>45.2</v>
      </c>
      <c r="Y108">
        <v>47</v>
      </c>
      <c r="CT108" t="s">
        <v>111</v>
      </c>
    </row>
    <row r="109" spans="4:98" x14ac:dyDescent="0.25">
      <c r="D109" t="s">
        <v>345</v>
      </c>
      <c r="E109" t="s">
        <v>346</v>
      </c>
      <c r="F109" t="s">
        <v>11</v>
      </c>
      <c r="G109">
        <v>100</v>
      </c>
      <c r="H109">
        <v>5.9</v>
      </c>
      <c r="I109">
        <v>3.2</v>
      </c>
      <c r="J109">
        <v>0.9</v>
      </c>
      <c r="K109">
        <v>3.2</v>
      </c>
      <c r="L109">
        <v>0</v>
      </c>
      <c r="M109">
        <v>2.7</v>
      </c>
      <c r="N109">
        <v>0.5</v>
      </c>
      <c r="O109">
        <v>4.0999999999999996</v>
      </c>
      <c r="P109">
        <v>5</v>
      </c>
      <c r="Q109">
        <v>17.2</v>
      </c>
      <c r="R109">
        <v>26.2</v>
      </c>
      <c r="S109">
        <v>9.5</v>
      </c>
      <c r="T109">
        <v>14.9</v>
      </c>
      <c r="U109">
        <v>5.4</v>
      </c>
      <c r="V109">
        <v>0.9</v>
      </c>
      <c r="W109">
        <v>0.5</v>
      </c>
      <c r="X109">
        <v>44.9</v>
      </c>
      <c r="Y109">
        <v>49</v>
      </c>
      <c r="CT109" t="s">
        <v>112</v>
      </c>
    </row>
    <row r="110" spans="4:98" x14ac:dyDescent="0.25">
      <c r="D110" t="s">
        <v>347</v>
      </c>
      <c r="E110" t="s">
        <v>348</v>
      </c>
      <c r="F110" t="s">
        <v>11</v>
      </c>
      <c r="G110">
        <v>100</v>
      </c>
      <c r="H110">
        <v>3.5</v>
      </c>
      <c r="I110">
        <v>2.5</v>
      </c>
      <c r="J110">
        <v>2.2000000000000002</v>
      </c>
      <c r="K110">
        <v>6</v>
      </c>
      <c r="L110">
        <v>1.3</v>
      </c>
      <c r="M110">
        <v>2.7</v>
      </c>
      <c r="N110">
        <v>1.8</v>
      </c>
      <c r="O110">
        <v>4.5999999999999996</v>
      </c>
      <c r="P110">
        <v>3.1</v>
      </c>
      <c r="Q110">
        <v>16.3</v>
      </c>
      <c r="R110">
        <v>24.5</v>
      </c>
      <c r="S110">
        <v>9</v>
      </c>
      <c r="T110">
        <v>11.9</v>
      </c>
      <c r="U110">
        <v>7.8</v>
      </c>
      <c r="V110">
        <v>1.9</v>
      </c>
      <c r="W110">
        <v>0.9</v>
      </c>
      <c r="X110">
        <v>45.6</v>
      </c>
      <c r="Y110">
        <v>49</v>
      </c>
      <c r="CT110" t="s">
        <v>113</v>
      </c>
    </row>
    <row r="111" spans="4:98" x14ac:dyDescent="0.25">
      <c r="D111" t="s">
        <v>347</v>
      </c>
      <c r="E111" t="s">
        <v>349</v>
      </c>
      <c r="F111" t="s">
        <v>74</v>
      </c>
      <c r="G111">
        <v>100</v>
      </c>
      <c r="H111">
        <v>3.8</v>
      </c>
      <c r="I111">
        <v>2.5</v>
      </c>
      <c r="J111">
        <v>2.1</v>
      </c>
      <c r="K111">
        <v>6.8</v>
      </c>
      <c r="L111">
        <v>1.6</v>
      </c>
      <c r="M111">
        <v>2.5</v>
      </c>
      <c r="N111">
        <v>1.6</v>
      </c>
      <c r="O111">
        <v>4.0999999999999996</v>
      </c>
      <c r="P111">
        <v>3.1</v>
      </c>
      <c r="Q111">
        <v>16.2</v>
      </c>
      <c r="R111">
        <v>25.4</v>
      </c>
      <c r="S111">
        <v>8.9</v>
      </c>
      <c r="T111">
        <v>11.8</v>
      </c>
      <c r="U111">
        <v>7.5</v>
      </c>
      <c r="V111">
        <v>1.5</v>
      </c>
      <c r="W111">
        <v>0.7</v>
      </c>
      <c r="X111">
        <v>44.8</v>
      </c>
      <c r="Y111">
        <v>48</v>
      </c>
      <c r="CT111" t="s">
        <v>114</v>
      </c>
    </row>
    <row r="112" spans="4:98" x14ac:dyDescent="0.25">
      <c r="D112" t="s">
        <v>350</v>
      </c>
      <c r="E112" t="s">
        <v>351</v>
      </c>
      <c r="F112" t="s">
        <v>11</v>
      </c>
      <c r="G112">
        <v>100</v>
      </c>
      <c r="H112">
        <v>5.3</v>
      </c>
      <c r="I112">
        <v>3.3</v>
      </c>
      <c r="J112">
        <v>2.2999999999999998</v>
      </c>
      <c r="K112">
        <v>7</v>
      </c>
      <c r="L112">
        <v>1.3</v>
      </c>
      <c r="M112">
        <v>3.1</v>
      </c>
      <c r="N112">
        <v>2.1</v>
      </c>
      <c r="O112">
        <v>5</v>
      </c>
      <c r="P112">
        <v>4.0999999999999996</v>
      </c>
      <c r="Q112">
        <v>19.3</v>
      </c>
      <c r="R112">
        <v>21.2</v>
      </c>
      <c r="S112">
        <v>6.9</v>
      </c>
      <c r="T112">
        <v>10.4</v>
      </c>
      <c r="U112">
        <v>6.1</v>
      </c>
      <c r="V112">
        <v>1.6</v>
      </c>
      <c r="W112">
        <v>1.1000000000000001</v>
      </c>
      <c r="X112">
        <v>41.5</v>
      </c>
      <c r="Y112">
        <v>43</v>
      </c>
      <c r="CT112" t="s">
        <v>115</v>
      </c>
    </row>
    <row r="113" spans="4:98" x14ac:dyDescent="0.25">
      <c r="D113" t="s">
        <v>350</v>
      </c>
      <c r="E113" t="s">
        <v>352</v>
      </c>
      <c r="F113" t="s">
        <v>74</v>
      </c>
      <c r="G113">
        <v>100</v>
      </c>
      <c r="H113">
        <v>5.3</v>
      </c>
      <c r="I113">
        <v>3.3</v>
      </c>
      <c r="J113">
        <v>2.2999999999999998</v>
      </c>
      <c r="K113">
        <v>7</v>
      </c>
      <c r="L113">
        <v>1.3</v>
      </c>
      <c r="M113">
        <v>3.1</v>
      </c>
      <c r="N113">
        <v>2.1</v>
      </c>
      <c r="O113">
        <v>5</v>
      </c>
      <c r="P113">
        <v>4.0999999999999996</v>
      </c>
      <c r="Q113">
        <v>19.3</v>
      </c>
      <c r="R113">
        <v>21.2</v>
      </c>
      <c r="S113">
        <v>6.9</v>
      </c>
      <c r="T113">
        <v>10.4</v>
      </c>
      <c r="U113">
        <v>6.1</v>
      </c>
      <c r="V113">
        <v>1.6</v>
      </c>
      <c r="W113">
        <v>1.1000000000000001</v>
      </c>
      <c r="X113">
        <v>41.5</v>
      </c>
      <c r="Y113">
        <v>43</v>
      </c>
      <c r="CT113" t="s">
        <v>116</v>
      </c>
    </row>
    <row r="114" spans="4:98" x14ac:dyDescent="0.25">
      <c r="D114" t="s">
        <v>353</v>
      </c>
      <c r="E114" t="s">
        <v>354</v>
      </c>
      <c r="F114" t="s">
        <v>11</v>
      </c>
      <c r="G114" t="s">
        <v>18</v>
      </c>
      <c r="H114" t="s">
        <v>18</v>
      </c>
      <c r="I114" t="s">
        <v>18</v>
      </c>
      <c r="J114" t="s">
        <v>18</v>
      </c>
      <c r="K114" t="s">
        <v>18</v>
      </c>
      <c r="L114" t="s">
        <v>18</v>
      </c>
      <c r="M114" t="s">
        <v>18</v>
      </c>
      <c r="N114" t="s">
        <v>18</v>
      </c>
      <c r="O114" t="s">
        <v>18</v>
      </c>
      <c r="P114" t="s">
        <v>18</v>
      </c>
      <c r="Q114" t="s">
        <v>18</v>
      </c>
      <c r="R114" t="s">
        <v>18</v>
      </c>
      <c r="S114" t="s">
        <v>18</v>
      </c>
      <c r="T114" t="s">
        <v>18</v>
      </c>
      <c r="U114" t="s">
        <v>18</v>
      </c>
      <c r="V114" t="s">
        <v>18</v>
      </c>
      <c r="W114" t="s">
        <v>18</v>
      </c>
      <c r="X114" t="s">
        <v>18</v>
      </c>
      <c r="Y114" t="s">
        <v>18</v>
      </c>
      <c r="CT114" t="s">
        <v>117</v>
      </c>
    </row>
    <row r="115" spans="4:98" x14ac:dyDescent="0.25">
      <c r="D115" t="s">
        <v>157</v>
      </c>
      <c r="E115" t="s">
        <v>355</v>
      </c>
      <c r="F115" t="s">
        <v>11</v>
      </c>
      <c r="G115">
        <v>100</v>
      </c>
      <c r="H115">
        <v>5.6</v>
      </c>
      <c r="I115">
        <v>4.4000000000000004</v>
      </c>
      <c r="J115">
        <v>3</v>
      </c>
      <c r="K115">
        <v>6.6</v>
      </c>
      <c r="L115">
        <v>1.6</v>
      </c>
      <c r="M115">
        <v>3</v>
      </c>
      <c r="N115">
        <v>2.2000000000000002</v>
      </c>
      <c r="O115">
        <v>4</v>
      </c>
      <c r="P115">
        <v>4.5</v>
      </c>
      <c r="Q115">
        <v>21.1</v>
      </c>
      <c r="R115">
        <v>22.7</v>
      </c>
      <c r="S115">
        <v>6.1</v>
      </c>
      <c r="T115">
        <v>10.8</v>
      </c>
      <c r="U115">
        <v>3.6</v>
      </c>
      <c r="V115">
        <v>0.4</v>
      </c>
      <c r="W115">
        <v>0.5</v>
      </c>
      <c r="X115">
        <v>39.200000000000003</v>
      </c>
      <c r="Y115">
        <v>41</v>
      </c>
      <c r="CT115" t="s">
        <v>118</v>
      </c>
    </row>
    <row r="116" spans="4:98" x14ac:dyDescent="0.25">
      <c r="D116" t="s">
        <v>356</v>
      </c>
      <c r="E116" t="s">
        <v>357</v>
      </c>
      <c r="F116" t="s">
        <v>74</v>
      </c>
      <c r="G116">
        <v>100</v>
      </c>
      <c r="H116">
        <v>5.3</v>
      </c>
      <c r="I116">
        <v>4.0999999999999996</v>
      </c>
      <c r="J116">
        <v>2.7</v>
      </c>
      <c r="K116">
        <v>6.9</v>
      </c>
      <c r="L116">
        <v>1.5</v>
      </c>
      <c r="M116">
        <v>3.3</v>
      </c>
      <c r="N116">
        <v>2</v>
      </c>
      <c r="O116">
        <v>3.8</v>
      </c>
      <c r="P116">
        <v>4.4000000000000004</v>
      </c>
      <c r="Q116">
        <v>19.5</v>
      </c>
      <c r="R116">
        <v>23.5</v>
      </c>
      <c r="S116">
        <v>6.9</v>
      </c>
      <c r="T116">
        <v>11.1</v>
      </c>
      <c r="U116">
        <v>4</v>
      </c>
      <c r="V116">
        <v>0.5</v>
      </c>
      <c r="W116">
        <v>0.5</v>
      </c>
      <c r="X116">
        <v>40.1</v>
      </c>
      <c r="Y116">
        <v>42</v>
      </c>
      <c r="CT116" t="s">
        <v>119</v>
      </c>
    </row>
    <row r="117" spans="4:98" x14ac:dyDescent="0.25">
      <c r="D117" t="s">
        <v>358</v>
      </c>
      <c r="E117" t="s">
        <v>359</v>
      </c>
      <c r="F117" t="s">
        <v>11</v>
      </c>
      <c r="G117" t="s">
        <v>18</v>
      </c>
      <c r="H117" t="s">
        <v>18</v>
      </c>
      <c r="I117" t="s">
        <v>18</v>
      </c>
      <c r="J117" t="s">
        <v>18</v>
      </c>
      <c r="K117" t="s">
        <v>18</v>
      </c>
      <c r="L117" t="s">
        <v>18</v>
      </c>
      <c r="M117" t="s">
        <v>18</v>
      </c>
      <c r="N117" t="s">
        <v>18</v>
      </c>
      <c r="O117" t="s">
        <v>18</v>
      </c>
      <c r="P117" t="s">
        <v>18</v>
      </c>
      <c r="Q117" t="s">
        <v>18</v>
      </c>
      <c r="R117" t="s">
        <v>18</v>
      </c>
      <c r="S117" t="s">
        <v>18</v>
      </c>
      <c r="T117" t="s">
        <v>18</v>
      </c>
      <c r="U117" t="s">
        <v>18</v>
      </c>
      <c r="V117" t="s">
        <v>18</v>
      </c>
      <c r="W117" t="s">
        <v>18</v>
      </c>
      <c r="X117" t="s">
        <v>18</v>
      </c>
      <c r="Y117" t="s">
        <v>18</v>
      </c>
      <c r="CT117" t="s">
        <v>120</v>
      </c>
    </row>
    <row r="118" spans="4:98" x14ac:dyDescent="0.25">
      <c r="D118" t="s">
        <v>360</v>
      </c>
      <c r="E118" t="s">
        <v>361</v>
      </c>
      <c r="F118" t="s">
        <v>11</v>
      </c>
      <c r="G118">
        <v>100</v>
      </c>
      <c r="H118">
        <v>3.8</v>
      </c>
      <c r="I118">
        <v>2.5</v>
      </c>
      <c r="J118">
        <v>0.6</v>
      </c>
      <c r="K118">
        <v>2.5</v>
      </c>
      <c r="L118">
        <v>0.6</v>
      </c>
      <c r="M118">
        <v>0</v>
      </c>
      <c r="N118">
        <v>1.3</v>
      </c>
      <c r="O118">
        <v>3.8</v>
      </c>
      <c r="P118">
        <v>2.5</v>
      </c>
      <c r="Q118">
        <v>13.2</v>
      </c>
      <c r="R118">
        <v>28.3</v>
      </c>
      <c r="S118">
        <v>15.1</v>
      </c>
      <c r="T118">
        <v>14.5</v>
      </c>
      <c r="U118">
        <v>8.1999999999999993</v>
      </c>
      <c r="V118">
        <v>3.1</v>
      </c>
      <c r="W118">
        <v>0</v>
      </c>
      <c r="X118">
        <v>50.8</v>
      </c>
      <c r="Y118">
        <v>55</v>
      </c>
      <c r="CT118" t="s">
        <v>121</v>
      </c>
    </row>
    <row r="119" spans="4:98" x14ac:dyDescent="0.25">
      <c r="D119" t="s">
        <v>362</v>
      </c>
      <c r="E119" t="s">
        <v>363</v>
      </c>
      <c r="F119" t="s">
        <v>74</v>
      </c>
      <c r="G119">
        <v>100</v>
      </c>
      <c r="H119">
        <v>6.1</v>
      </c>
      <c r="I119">
        <v>3.7</v>
      </c>
      <c r="J119">
        <v>1.9</v>
      </c>
      <c r="K119">
        <v>6.1</v>
      </c>
      <c r="L119">
        <v>1.3</v>
      </c>
      <c r="M119">
        <v>2.5</v>
      </c>
      <c r="N119">
        <v>1.5</v>
      </c>
      <c r="O119">
        <v>4</v>
      </c>
      <c r="P119">
        <v>5</v>
      </c>
      <c r="Q119">
        <v>20</v>
      </c>
      <c r="R119">
        <v>20.399999999999999</v>
      </c>
      <c r="S119">
        <v>6.7</v>
      </c>
      <c r="T119">
        <v>10.1</v>
      </c>
      <c r="U119">
        <v>7.1</v>
      </c>
      <c r="V119">
        <v>2.5</v>
      </c>
      <c r="W119">
        <v>1.2</v>
      </c>
      <c r="X119">
        <v>42.4</v>
      </c>
      <c r="Y119">
        <v>43</v>
      </c>
      <c r="CT119" t="s">
        <v>122</v>
      </c>
    </row>
    <row r="120" spans="4:98" x14ac:dyDescent="0.25">
      <c r="D120" t="s">
        <v>364</v>
      </c>
      <c r="E120" t="s">
        <v>365</v>
      </c>
      <c r="F120" t="s">
        <v>74</v>
      </c>
      <c r="G120">
        <v>100</v>
      </c>
      <c r="H120">
        <v>5.5</v>
      </c>
      <c r="I120">
        <v>2.8</v>
      </c>
      <c r="J120">
        <v>1.7</v>
      </c>
      <c r="K120">
        <v>4.7</v>
      </c>
      <c r="L120">
        <v>0.7</v>
      </c>
      <c r="M120">
        <v>1.9</v>
      </c>
      <c r="N120">
        <v>1.8</v>
      </c>
      <c r="O120">
        <v>6.2</v>
      </c>
      <c r="P120">
        <v>9</v>
      </c>
      <c r="Q120">
        <v>21.5</v>
      </c>
      <c r="R120">
        <v>18.5</v>
      </c>
      <c r="S120">
        <v>6.5</v>
      </c>
      <c r="T120">
        <v>9.4</v>
      </c>
      <c r="U120">
        <v>6.7</v>
      </c>
      <c r="V120">
        <v>2</v>
      </c>
      <c r="W120">
        <v>1.1000000000000001</v>
      </c>
      <c r="X120">
        <v>41.6</v>
      </c>
      <c r="Y120">
        <v>40</v>
      </c>
      <c r="CT120" t="s">
        <v>123</v>
      </c>
    </row>
    <row r="121" spans="4:98" x14ac:dyDescent="0.25">
      <c r="D121" t="s">
        <v>366</v>
      </c>
      <c r="E121" t="s">
        <v>367</v>
      </c>
      <c r="F121" t="s">
        <v>74</v>
      </c>
      <c r="G121">
        <v>100</v>
      </c>
      <c r="H121">
        <v>4.5999999999999996</v>
      </c>
      <c r="I121">
        <v>2.6</v>
      </c>
      <c r="J121">
        <v>1.7</v>
      </c>
      <c r="K121">
        <v>4.0999999999999996</v>
      </c>
      <c r="L121">
        <v>0.9</v>
      </c>
      <c r="M121">
        <v>2</v>
      </c>
      <c r="N121">
        <v>3.3</v>
      </c>
      <c r="O121">
        <v>5</v>
      </c>
      <c r="P121">
        <v>5.7</v>
      </c>
      <c r="Q121">
        <v>17.899999999999999</v>
      </c>
      <c r="R121">
        <v>20.100000000000001</v>
      </c>
      <c r="S121">
        <v>7.3</v>
      </c>
      <c r="T121">
        <v>10.8</v>
      </c>
      <c r="U121">
        <v>8.9</v>
      </c>
      <c r="V121">
        <v>3.3</v>
      </c>
      <c r="W121">
        <v>1.8</v>
      </c>
      <c r="X121">
        <v>45.3</v>
      </c>
      <c r="Y121">
        <v>46</v>
      </c>
      <c r="CT121" t="s">
        <v>124</v>
      </c>
    </row>
    <row r="122" spans="4:98" x14ac:dyDescent="0.25">
      <c r="D122" t="s">
        <v>368</v>
      </c>
      <c r="E122" t="s">
        <v>369</v>
      </c>
      <c r="F122" t="s">
        <v>74</v>
      </c>
      <c r="G122">
        <v>100</v>
      </c>
      <c r="H122">
        <v>4.3</v>
      </c>
      <c r="I122">
        <v>2.9</v>
      </c>
      <c r="J122">
        <v>1.8</v>
      </c>
      <c r="K122">
        <v>5.0999999999999996</v>
      </c>
      <c r="L122">
        <v>1.1000000000000001</v>
      </c>
      <c r="M122">
        <v>2.6</v>
      </c>
      <c r="N122">
        <v>2.1</v>
      </c>
      <c r="O122">
        <v>6.1</v>
      </c>
      <c r="P122">
        <v>5.5</v>
      </c>
      <c r="Q122">
        <v>18.5</v>
      </c>
      <c r="R122">
        <v>22.4</v>
      </c>
      <c r="S122">
        <v>7.2</v>
      </c>
      <c r="T122">
        <v>11.4</v>
      </c>
      <c r="U122">
        <v>6.7</v>
      </c>
      <c r="V122">
        <v>1.5</v>
      </c>
      <c r="W122">
        <v>0.7</v>
      </c>
      <c r="X122">
        <v>43.1</v>
      </c>
      <c r="Y122">
        <v>44</v>
      </c>
      <c r="CT122" t="s">
        <v>125</v>
      </c>
    </row>
    <row r="123" spans="4:98" x14ac:dyDescent="0.25">
      <c r="D123" t="s">
        <v>102</v>
      </c>
      <c r="E123" t="s">
        <v>370</v>
      </c>
      <c r="F123" t="s">
        <v>153</v>
      </c>
      <c r="G123">
        <v>100</v>
      </c>
      <c r="H123">
        <v>5</v>
      </c>
      <c r="I123">
        <v>3.1</v>
      </c>
      <c r="J123">
        <v>2</v>
      </c>
      <c r="K123">
        <v>5.7</v>
      </c>
      <c r="L123">
        <v>1.2</v>
      </c>
      <c r="M123">
        <v>2.4</v>
      </c>
      <c r="N123">
        <v>1.9</v>
      </c>
      <c r="O123">
        <v>4.4000000000000004</v>
      </c>
      <c r="P123">
        <v>4.5</v>
      </c>
      <c r="Q123">
        <v>18</v>
      </c>
      <c r="R123">
        <v>22</v>
      </c>
      <c r="S123">
        <v>7.8</v>
      </c>
      <c r="T123">
        <v>11.8</v>
      </c>
      <c r="U123">
        <v>7.2</v>
      </c>
      <c r="V123">
        <v>1.9</v>
      </c>
      <c r="W123">
        <v>1.1000000000000001</v>
      </c>
      <c r="X123">
        <v>43.8</v>
      </c>
      <c r="Y123">
        <v>46</v>
      </c>
      <c r="CT123" t="s">
        <v>126</v>
      </c>
    </row>
    <row r="124" spans="4:98" x14ac:dyDescent="0.25">
      <c r="D124" t="s">
        <v>371</v>
      </c>
      <c r="E124" t="s">
        <v>372</v>
      </c>
      <c r="F124" t="s">
        <v>11</v>
      </c>
      <c r="G124">
        <v>100</v>
      </c>
      <c r="H124">
        <v>5.2</v>
      </c>
      <c r="I124">
        <v>3</v>
      </c>
      <c r="J124">
        <v>1.8</v>
      </c>
      <c r="K124">
        <v>5</v>
      </c>
      <c r="L124">
        <v>1</v>
      </c>
      <c r="M124">
        <v>2.2000000000000002</v>
      </c>
      <c r="N124">
        <v>2.2000000000000002</v>
      </c>
      <c r="O124">
        <v>5.2</v>
      </c>
      <c r="P124">
        <v>6.4</v>
      </c>
      <c r="Q124">
        <v>19.600000000000001</v>
      </c>
      <c r="R124">
        <v>20.100000000000001</v>
      </c>
      <c r="S124">
        <v>6.9</v>
      </c>
      <c r="T124">
        <v>10.3</v>
      </c>
      <c r="U124">
        <v>7.4</v>
      </c>
      <c r="V124">
        <v>2.4</v>
      </c>
      <c r="W124">
        <v>1.3</v>
      </c>
      <c r="X124">
        <v>43.1</v>
      </c>
      <c r="Y124">
        <v>43</v>
      </c>
      <c r="CT124" t="s">
        <v>127</v>
      </c>
    </row>
    <row r="125" spans="4:98" x14ac:dyDescent="0.25">
      <c r="D125" t="s">
        <v>373</v>
      </c>
      <c r="E125" t="s">
        <v>374</v>
      </c>
      <c r="F125" t="s">
        <v>11</v>
      </c>
      <c r="G125">
        <v>100</v>
      </c>
      <c r="H125">
        <v>5.7</v>
      </c>
      <c r="I125">
        <v>2.1</v>
      </c>
      <c r="J125">
        <v>3.2</v>
      </c>
      <c r="K125">
        <v>5.9</v>
      </c>
      <c r="L125">
        <v>1.8</v>
      </c>
      <c r="M125">
        <v>1.1000000000000001</v>
      </c>
      <c r="N125">
        <v>1.1000000000000001</v>
      </c>
      <c r="O125">
        <v>3</v>
      </c>
      <c r="P125">
        <v>5</v>
      </c>
      <c r="Q125">
        <v>15</v>
      </c>
      <c r="R125">
        <v>26.7</v>
      </c>
      <c r="S125">
        <v>10</v>
      </c>
      <c r="T125">
        <v>10.9</v>
      </c>
      <c r="U125">
        <v>6.4</v>
      </c>
      <c r="V125">
        <v>0.9</v>
      </c>
      <c r="W125">
        <v>1.1000000000000001</v>
      </c>
      <c r="X125">
        <v>43.9</v>
      </c>
      <c r="Y125">
        <v>47</v>
      </c>
    </row>
    <row r="126" spans="4:98" x14ac:dyDescent="0.25">
      <c r="D126" t="s">
        <v>375</v>
      </c>
      <c r="E126" t="s">
        <v>376</v>
      </c>
      <c r="F126" t="s">
        <v>11</v>
      </c>
      <c r="G126">
        <v>100</v>
      </c>
      <c r="H126">
        <v>4.7</v>
      </c>
      <c r="I126">
        <v>2.8</v>
      </c>
      <c r="J126">
        <v>2.4</v>
      </c>
      <c r="K126">
        <v>6.2</v>
      </c>
      <c r="L126">
        <v>1.6</v>
      </c>
      <c r="M126">
        <v>2.6</v>
      </c>
      <c r="N126">
        <v>2.2000000000000002</v>
      </c>
      <c r="O126">
        <v>4.8</v>
      </c>
      <c r="P126">
        <v>4.5999999999999996</v>
      </c>
      <c r="Q126">
        <v>18</v>
      </c>
      <c r="R126">
        <v>20.9</v>
      </c>
      <c r="S126">
        <v>7.8</v>
      </c>
      <c r="T126">
        <v>11.5</v>
      </c>
      <c r="U126">
        <v>6.6</v>
      </c>
      <c r="V126">
        <v>2.1</v>
      </c>
      <c r="W126">
        <v>1.2</v>
      </c>
      <c r="X126">
        <v>43.1</v>
      </c>
      <c r="Y126">
        <v>45</v>
      </c>
    </row>
    <row r="127" spans="4:98" x14ac:dyDescent="0.25">
      <c r="D127" t="s">
        <v>375</v>
      </c>
      <c r="E127" t="s">
        <v>377</v>
      </c>
      <c r="F127" t="s">
        <v>74</v>
      </c>
      <c r="G127">
        <v>100</v>
      </c>
      <c r="H127">
        <v>4.7</v>
      </c>
      <c r="I127">
        <v>2.8</v>
      </c>
      <c r="J127">
        <v>2.4</v>
      </c>
      <c r="K127">
        <v>6.2</v>
      </c>
      <c r="L127">
        <v>1.6</v>
      </c>
      <c r="M127">
        <v>2.6</v>
      </c>
      <c r="N127">
        <v>2.2000000000000002</v>
      </c>
      <c r="O127">
        <v>4.8</v>
      </c>
      <c r="P127">
        <v>4.5999999999999996</v>
      </c>
      <c r="Q127">
        <v>18</v>
      </c>
      <c r="R127">
        <v>20.9</v>
      </c>
      <c r="S127">
        <v>7.8</v>
      </c>
      <c r="T127">
        <v>11.5</v>
      </c>
      <c r="U127">
        <v>6.6</v>
      </c>
      <c r="V127">
        <v>2.1</v>
      </c>
      <c r="W127">
        <v>1.2</v>
      </c>
      <c r="X127">
        <v>43.1</v>
      </c>
      <c r="Y127">
        <v>45</v>
      </c>
    </row>
    <row r="128" spans="4:98" x14ac:dyDescent="0.25">
      <c r="D128" t="s">
        <v>378</v>
      </c>
      <c r="E128" t="s">
        <v>379</v>
      </c>
      <c r="F128" t="s">
        <v>11</v>
      </c>
      <c r="G128" t="s">
        <v>18</v>
      </c>
      <c r="H128" t="s">
        <v>18</v>
      </c>
      <c r="I128" t="s">
        <v>18</v>
      </c>
      <c r="J128" t="s">
        <v>18</v>
      </c>
      <c r="K128" t="s">
        <v>18</v>
      </c>
      <c r="L128" t="s">
        <v>18</v>
      </c>
      <c r="M128" t="s">
        <v>18</v>
      </c>
      <c r="N128" t="s">
        <v>18</v>
      </c>
      <c r="O128" t="s">
        <v>18</v>
      </c>
      <c r="P128" t="s">
        <v>18</v>
      </c>
      <c r="Q128" t="s">
        <v>18</v>
      </c>
      <c r="R128" t="s">
        <v>18</v>
      </c>
      <c r="S128" t="s">
        <v>18</v>
      </c>
      <c r="T128" t="s">
        <v>18</v>
      </c>
      <c r="U128" t="s">
        <v>18</v>
      </c>
      <c r="V128" t="s">
        <v>18</v>
      </c>
      <c r="W128" t="s">
        <v>18</v>
      </c>
      <c r="X128" t="s">
        <v>18</v>
      </c>
      <c r="Y128" t="s">
        <v>18</v>
      </c>
    </row>
    <row r="129" spans="4:25" x14ac:dyDescent="0.25">
      <c r="D129" t="s">
        <v>380</v>
      </c>
      <c r="E129" t="s">
        <v>381</v>
      </c>
      <c r="F129" t="s">
        <v>74</v>
      </c>
      <c r="G129">
        <v>100</v>
      </c>
      <c r="H129">
        <v>4.0999999999999996</v>
      </c>
      <c r="I129">
        <v>2.6</v>
      </c>
      <c r="J129">
        <v>1.9</v>
      </c>
      <c r="K129">
        <v>5.9</v>
      </c>
      <c r="L129">
        <v>1.2</v>
      </c>
      <c r="M129">
        <v>2.4</v>
      </c>
      <c r="N129">
        <v>1.9</v>
      </c>
      <c r="O129">
        <v>4.2</v>
      </c>
      <c r="P129">
        <v>2.5</v>
      </c>
      <c r="Q129">
        <v>14.6</v>
      </c>
      <c r="R129">
        <v>23.9</v>
      </c>
      <c r="S129">
        <v>9.1</v>
      </c>
      <c r="T129">
        <v>15.3</v>
      </c>
      <c r="U129">
        <v>7.8</v>
      </c>
      <c r="V129">
        <v>1.6</v>
      </c>
      <c r="W129">
        <v>0.9</v>
      </c>
      <c r="X129">
        <v>46.3</v>
      </c>
      <c r="Y129">
        <v>50</v>
      </c>
    </row>
    <row r="130" spans="4:25" x14ac:dyDescent="0.25">
      <c r="D130" t="s">
        <v>382</v>
      </c>
      <c r="E130" t="s">
        <v>383</v>
      </c>
      <c r="F130" t="s">
        <v>11</v>
      </c>
      <c r="G130">
        <v>100</v>
      </c>
      <c r="H130">
        <v>3.9</v>
      </c>
      <c r="I130">
        <v>2.5</v>
      </c>
      <c r="J130">
        <v>2</v>
      </c>
      <c r="K130">
        <v>6.3</v>
      </c>
      <c r="L130">
        <v>1.3</v>
      </c>
      <c r="M130">
        <v>2.2000000000000002</v>
      </c>
      <c r="N130">
        <v>2</v>
      </c>
      <c r="O130">
        <v>4.2</v>
      </c>
      <c r="P130">
        <v>2.2999999999999998</v>
      </c>
      <c r="Q130">
        <v>14.3</v>
      </c>
      <c r="R130">
        <v>24</v>
      </c>
      <c r="S130">
        <v>9.1999999999999993</v>
      </c>
      <c r="T130">
        <v>15.8</v>
      </c>
      <c r="U130">
        <v>8.1</v>
      </c>
      <c r="V130">
        <v>1.4</v>
      </c>
      <c r="W130">
        <v>0.6</v>
      </c>
      <c r="X130">
        <v>46.4</v>
      </c>
      <c r="Y130">
        <v>50</v>
      </c>
    </row>
    <row r="131" spans="4:25" x14ac:dyDescent="0.25">
      <c r="D131" t="s">
        <v>384</v>
      </c>
      <c r="E131" t="s">
        <v>385</v>
      </c>
      <c r="F131" t="s">
        <v>11</v>
      </c>
      <c r="G131">
        <v>100</v>
      </c>
      <c r="H131">
        <v>2.8</v>
      </c>
      <c r="I131">
        <v>1.5</v>
      </c>
      <c r="J131">
        <v>1.9</v>
      </c>
      <c r="K131">
        <v>5.8</v>
      </c>
      <c r="L131">
        <v>1.1000000000000001</v>
      </c>
      <c r="M131">
        <v>3.9</v>
      </c>
      <c r="N131">
        <v>1.7</v>
      </c>
      <c r="O131">
        <v>3.9</v>
      </c>
      <c r="P131">
        <v>3</v>
      </c>
      <c r="Q131">
        <v>11.9</v>
      </c>
      <c r="R131">
        <v>30.5</v>
      </c>
      <c r="S131">
        <v>9.3000000000000007</v>
      </c>
      <c r="T131">
        <v>13.4</v>
      </c>
      <c r="U131">
        <v>7.6</v>
      </c>
      <c r="V131">
        <v>0.6</v>
      </c>
      <c r="W131">
        <v>0.9</v>
      </c>
      <c r="X131">
        <v>46.6</v>
      </c>
      <c r="Y131">
        <v>51</v>
      </c>
    </row>
    <row r="132" spans="4:25" x14ac:dyDescent="0.25">
      <c r="D132" t="s">
        <v>386</v>
      </c>
      <c r="E132" t="s">
        <v>387</v>
      </c>
      <c r="F132" t="s">
        <v>11</v>
      </c>
      <c r="G132" t="s">
        <v>18</v>
      </c>
      <c r="H132" t="s">
        <v>18</v>
      </c>
      <c r="I132" t="s">
        <v>18</v>
      </c>
      <c r="J132" t="s">
        <v>18</v>
      </c>
      <c r="K132" t="s">
        <v>18</v>
      </c>
      <c r="L132" t="s">
        <v>18</v>
      </c>
      <c r="M132" t="s">
        <v>18</v>
      </c>
      <c r="N132" t="s">
        <v>18</v>
      </c>
      <c r="O132" t="s">
        <v>18</v>
      </c>
      <c r="P132" t="s">
        <v>18</v>
      </c>
      <c r="Q132" t="s">
        <v>18</v>
      </c>
      <c r="R132" t="s">
        <v>18</v>
      </c>
      <c r="S132" t="s">
        <v>18</v>
      </c>
      <c r="T132" t="s">
        <v>18</v>
      </c>
      <c r="U132" t="s">
        <v>18</v>
      </c>
      <c r="V132" t="s">
        <v>18</v>
      </c>
      <c r="W132" t="s">
        <v>18</v>
      </c>
      <c r="X132" t="s">
        <v>18</v>
      </c>
      <c r="Y132" t="s">
        <v>18</v>
      </c>
    </row>
    <row r="133" spans="4:25" x14ac:dyDescent="0.25">
      <c r="D133" t="s">
        <v>388</v>
      </c>
      <c r="E133" t="s">
        <v>389</v>
      </c>
      <c r="F133" t="s">
        <v>11</v>
      </c>
      <c r="G133">
        <v>100</v>
      </c>
      <c r="H133">
        <v>4.7</v>
      </c>
      <c r="I133">
        <v>2.9</v>
      </c>
      <c r="J133">
        <v>2</v>
      </c>
      <c r="K133">
        <v>4.9000000000000004</v>
      </c>
      <c r="L133">
        <v>0.9</v>
      </c>
      <c r="M133">
        <v>2.2999999999999998</v>
      </c>
      <c r="N133">
        <v>1.8</v>
      </c>
      <c r="O133">
        <v>3.4</v>
      </c>
      <c r="P133">
        <v>2.5</v>
      </c>
      <c r="Q133">
        <v>14.4</v>
      </c>
      <c r="R133">
        <v>24.1</v>
      </c>
      <c r="S133">
        <v>9.4</v>
      </c>
      <c r="T133">
        <v>14.8</v>
      </c>
      <c r="U133">
        <v>9.1</v>
      </c>
      <c r="V133">
        <v>1.7</v>
      </c>
      <c r="W133">
        <v>1.1000000000000001</v>
      </c>
      <c r="X133">
        <v>46.9</v>
      </c>
      <c r="Y133">
        <v>51</v>
      </c>
    </row>
    <row r="134" spans="4:25" x14ac:dyDescent="0.25">
      <c r="D134" t="s">
        <v>388</v>
      </c>
      <c r="E134" t="s">
        <v>390</v>
      </c>
      <c r="F134" t="s">
        <v>74</v>
      </c>
      <c r="G134">
        <v>100</v>
      </c>
      <c r="H134">
        <v>4.7</v>
      </c>
      <c r="I134">
        <v>2.8</v>
      </c>
      <c r="J134">
        <v>2.1</v>
      </c>
      <c r="K134">
        <v>4.9000000000000004</v>
      </c>
      <c r="L134">
        <v>1.3</v>
      </c>
      <c r="M134">
        <v>2.5</v>
      </c>
      <c r="N134">
        <v>2</v>
      </c>
      <c r="O134">
        <v>3.5</v>
      </c>
      <c r="P134">
        <v>2.9</v>
      </c>
      <c r="Q134">
        <v>14.6</v>
      </c>
      <c r="R134">
        <v>24.1</v>
      </c>
      <c r="S134">
        <v>9.6</v>
      </c>
      <c r="T134">
        <v>13.7</v>
      </c>
      <c r="U134">
        <v>8.8000000000000007</v>
      </c>
      <c r="V134">
        <v>1.9</v>
      </c>
      <c r="W134">
        <v>0.8</v>
      </c>
      <c r="X134">
        <v>46.3</v>
      </c>
      <c r="Y134">
        <v>50</v>
      </c>
    </row>
    <row r="135" spans="4:25" x14ac:dyDescent="0.25">
      <c r="D135" t="s">
        <v>391</v>
      </c>
      <c r="E135" t="s">
        <v>392</v>
      </c>
      <c r="F135" t="s">
        <v>11</v>
      </c>
      <c r="G135">
        <v>100</v>
      </c>
      <c r="H135">
        <v>3.6</v>
      </c>
      <c r="I135">
        <v>3.2</v>
      </c>
      <c r="J135">
        <v>2.2000000000000002</v>
      </c>
      <c r="K135">
        <v>6.7</v>
      </c>
      <c r="L135">
        <v>1</v>
      </c>
      <c r="M135">
        <v>2.8</v>
      </c>
      <c r="N135">
        <v>2.4</v>
      </c>
      <c r="O135">
        <v>3.9</v>
      </c>
      <c r="P135">
        <v>2.1</v>
      </c>
      <c r="Q135">
        <v>17.7</v>
      </c>
      <c r="R135">
        <v>23.3</v>
      </c>
      <c r="S135">
        <v>9.4</v>
      </c>
      <c r="T135">
        <v>12.3</v>
      </c>
      <c r="U135">
        <v>7.4</v>
      </c>
      <c r="V135">
        <v>1.3</v>
      </c>
      <c r="W135">
        <v>0.6</v>
      </c>
      <c r="X135">
        <v>44.4</v>
      </c>
      <c r="Y135">
        <v>47</v>
      </c>
    </row>
    <row r="136" spans="4:25" x14ac:dyDescent="0.25">
      <c r="D136" t="s">
        <v>393</v>
      </c>
      <c r="E136" t="s">
        <v>394</v>
      </c>
      <c r="F136" t="s">
        <v>11</v>
      </c>
      <c r="G136">
        <v>100</v>
      </c>
      <c r="H136">
        <v>2.8</v>
      </c>
      <c r="I136">
        <v>1.6</v>
      </c>
      <c r="J136">
        <v>2.2000000000000002</v>
      </c>
      <c r="K136">
        <v>5</v>
      </c>
      <c r="L136">
        <v>1.6</v>
      </c>
      <c r="M136">
        <v>3.4</v>
      </c>
      <c r="N136">
        <v>2.2000000000000002</v>
      </c>
      <c r="O136">
        <v>3.1</v>
      </c>
      <c r="P136">
        <v>1.9</v>
      </c>
      <c r="Q136">
        <v>13.5</v>
      </c>
      <c r="R136">
        <v>24.5</v>
      </c>
      <c r="S136">
        <v>7.8</v>
      </c>
      <c r="T136">
        <v>19.7</v>
      </c>
      <c r="U136">
        <v>9.1</v>
      </c>
      <c r="V136">
        <v>0.9</v>
      </c>
      <c r="W136">
        <v>0.6</v>
      </c>
      <c r="X136">
        <v>48.4</v>
      </c>
      <c r="Y136">
        <v>52</v>
      </c>
    </row>
    <row r="137" spans="4:25" x14ac:dyDescent="0.25">
      <c r="D137" t="s">
        <v>395</v>
      </c>
      <c r="E137" t="s">
        <v>396</v>
      </c>
      <c r="F137" t="s">
        <v>11</v>
      </c>
      <c r="G137">
        <v>100</v>
      </c>
      <c r="H137">
        <v>5</v>
      </c>
      <c r="I137">
        <v>3.3</v>
      </c>
      <c r="J137">
        <v>1.5</v>
      </c>
      <c r="K137">
        <v>4</v>
      </c>
      <c r="L137">
        <v>1.1000000000000001</v>
      </c>
      <c r="M137">
        <v>2.9</v>
      </c>
      <c r="N137">
        <v>1.5</v>
      </c>
      <c r="O137">
        <v>4.5</v>
      </c>
      <c r="P137">
        <v>3.6</v>
      </c>
      <c r="Q137">
        <v>15.9</v>
      </c>
      <c r="R137">
        <v>23.6</v>
      </c>
      <c r="S137">
        <v>8.8000000000000007</v>
      </c>
      <c r="T137">
        <v>13.1</v>
      </c>
      <c r="U137">
        <v>6.7</v>
      </c>
      <c r="V137">
        <v>2.1</v>
      </c>
      <c r="W137">
        <v>2.2000000000000002</v>
      </c>
      <c r="X137">
        <v>46</v>
      </c>
      <c r="Y137">
        <v>50</v>
      </c>
    </row>
    <row r="138" spans="4:25" x14ac:dyDescent="0.25">
      <c r="D138" t="s">
        <v>397</v>
      </c>
      <c r="E138" t="s">
        <v>398</v>
      </c>
      <c r="F138" t="s">
        <v>11</v>
      </c>
      <c r="G138" t="s">
        <v>18</v>
      </c>
      <c r="H138" t="s">
        <v>18</v>
      </c>
      <c r="I138" t="s">
        <v>18</v>
      </c>
      <c r="J138" t="s">
        <v>18</v>
      </c>
      <c r="K138" t="s">
        <v>18</v>
      </c>
      <c r="L138" t="s">
        <v>18</v>
      </c>
      <c r="M138" t="s">
        <v>18</v>
      </c>
      <c r="N138" t="s">
        <v>18</v>
      </c>
      <c r="O138" t="s">
        <v>18</v>
      </c>
      <c r="P138" t="s">
        <v>18</v>
      </c>
      <c r="Q138" t="s">
        <v>18</v>
      </c>
      <c r="R138" t="s">
        <v>18</v>
      </c>
      <c r="S138" t="s">
        <v>18</v>
      </c>
      <c r="T138" t="s">
        <v>18</v>
      </c>
      <c r="U138" t="s">
        <v>18</v>
      </c>
      <c r="V138" t="s">
        <v>18</v>
      </c>
      <c r="W138" t="s">
        <v>18</v>
      </c>
      <c r="X138" t="s">
        <v>18</v>
      </c>
      <c r="Y138" t="s">
        <v>18</v>
      </c>
    </row>
    <row r="139" spans="4:25" x14ac:dyDescent="0.25">
      <c r="D139" t="s">
        <v>399</v>
      </c>
      <c r="E139" t="s">
        <v>400</v>
      </c>
      <c r="F139" t="s">
        <v>74</v>
      </c>
      <c r="G139">
        <v>100</v>
      </c>
      <c r="H139">
        <v>3.5</v>
      </c>
      <c r="I139">
        <v>2.9</v>
      </c>
      <c r="J139">
        <v>2.2999999999999998</v>
      </c>
      <c r="K139">
        <v>5.9</v>
      </c>
      <c r="L139">
        <v>1</v>
      </c>
      <c r="M139">
        <v>3.1</v>
      </c>
      <c r="N139">
        <v>2.2000000000000002</v>
      </c>
      <c r="O139">
        <v>4.0999999999999996</v>
      </c>
      <c r="P139">
        <v>2.2999999999999998</v>
      </c>
      <c r="Q139">
        <v>16.2</v>
      </c>
      <c r="R139">
        <v>23.9</v>
      </c>
      <c r="S139">
        <v>9.5</v>
      </c>
      <c r="T139">
        <v>13.7</v>
      </c>
      <c r="U139">
        <v>7</v>
      </c>
      <c r="V139">
        <v>1.6</v>
      </c>
      <c r="W139">
        <v>0.8</v>
      </c>
      <c r="X139">
        <v>45.3</v>
      </c>
      <c r="Y139">
        <v>48</v>
      </c>
    </row>
    <row r="140" spans="4:25" x14ac:dyDescent="0.25">
      <c r="D140" t="s">
        <v>401</v>
      </c>
      <c r="E140" t="s">
        <v>402</v>
      </c>
      <c r="F140" t="s">
        <v>11</v>
      </c>
      <c r="G140">
        <v>100</v>
      </c>
      <c r="H140">
        <v>4.9000000000000004</v>
      </c>
      <c r="I140">
        <v>3</v>
      </c>
      <c r="J140">
        <v>1.3</v>
      </c>
      <c r="K140">
        <v>4.3</v>
      </c>
      <c r="L140">
        <v>1</v>
      </c>
      <c r="M140">
        <v>1.6</v>
      </c>
      <c r="N140">
        <v>1</v>
      </c>
      <c r="O140">
        <v>2.6</v>
      </c>
      <c r="P140">
        <v>2</v>
      </c>
      <c r="Q140">
        <v>15.1</v>
      </c>
      <c r="R140">
        <v>29.9</v>
      </c>
      <c r="S140">
        <v>7.6</v>
      </c>
      <c r="T140">
        <v>13.5</v>
      </c>
      <c r="U140">
        <v>9.9</v>
      </c>
      <c r="V140">
        <v>1.6</v>
      </c>
      <c r="W140">
        <v>0.7</v>
      </c>
      <c r="X140">
        <v>47.8</v>
      </c>
      <c r="Y140">
        <v>51</v>
      </c>
    </row>
    <row r="141" spans="4:25" x14ac:dyDescent="0.25">
      <c r="D141" t="s">
        <v>164</v>
      </c>
      <c r="E141" t="s">
        <v>403</v>
      </c>
      <c r="F141" t="s">
        <v>154</v>
      </c>
      <c r="G141">
        <v>100</v>
      </c>
      <c r="H141">
        <v>5.7</v>
      </c>
      <c r="I141">
        <v>3.3</v>
      </c>
      <c r="J141">
        <v>2.1</v>
      </c>
      <c r="K141">
        <v>5.7</v>
      </c>
      <c r="L141">
        <v>1.2</v>
      </c>
      <c r="M141">
        <v>2.5</v>
      </c>
      <c r="N141">
        <v>2.2999999999999998</v>
      </c>
      <c r="O141">
        <v>6</v>
      </c>
      <c r="P141">
        <v>5.9</v>
      </c>
      <c r="Q141">
        <v>20</v>
      </c>
      <c r="R141">
        <v>20.5</v>
      </c>
      <c r="S141">
        <v>6.6</v>
      </c>
      <c r="T141">
        <v>9.9</v>
      </c>
      <c r="U141">
        <v>5.9</v>
      </c>
      <c r="V141">
        <v>1.6</v>
      </c>
      <c r="W141">
        <v>0.8</v>
      </c>
      <c r="X141">
        <v>40.9</v>
      </c>
      <c r="Y141">
        <v>41</v>
      </c>
    </row>
    <row r="142" spans="4:25" x14ac:dyDescent="0.25">
      <c r="D142" t="s">
        <v>404</v>
      </c>
      <c r="E142" t="s">
        <v>405</v>
      </c>
      <c r="F142" t="s">
        <v>11</v>
      </c>
      <c r="G142" t="s">
        <v>18</v>
      </c>
      <c r="H142" t="s">
        <v>18</v>
      </c>
      <c r="I142" t="s">
        <v>18</v>
      </c>
      <c r="J142" t="s">
        <v>18</v>
      </c>
      <c r="K142" t="s">
        <v>18</v>
      </c>
      <c r="L142" t="s">
        <v>18</v>
      </c>
      <c r="M142" t="s">
        <v>18</v>
      </c>
      <c r="N142" t="s">
        <v>18</v>
      </c>
      <c r="O142" t="s">
        <v>18</v>
      </c>
      <c r="P142" t="s">
        <v>18</v>
      </c>
      <c r="Q142" t="s">
        <v>18</v>
      </c>
      <c r="R142" t="s">
        <v>18</v>
      </c>
      <c r="S142" t="s">
        <v>18</v>
      </c>
      <c r="T142" t="s">
        <v>18</v>
      </c>
      <c r="U142" t="s">
        <v>18</v>
      </c>
      <c r="V142" t="s">
        <v>18</v>
      </c>
      <c r="W142" t="s">
        <v>18</v>
      </c>
      <c r="X142" t="s">
        <v>18</v>
      </c>
      <c r="Y142" t="s">
        <v>18</v>
      </c>
    </row>
    <row r="143" spans="4:25" x14ac:dyDescent="0.25">
      <c r="D143" t="s">
        <v>406</v>
      </c>
      <c r="E143" t="s">
        <v>407</v>
      </c>
      <c r="F143" t="s">
        <v>74</v>
      </c>
      <c r="G143">
        <v>100</v>
      </c>
      <c r="H143">
        <v>4.3</v>
      </c>
      <c r="I143">
        <v>3</v>
      </c>
      <c r="J143">
        <v>2.1</v>
      </c>
      <c r="K143">
        <v>6.6</v>
      </c>
      <c r="L143">
        <v>1.2</v>
      </c>
      <c r="M143">
        <v>2.7</v>
      </c>
      <c r="N143">
        <v>1.9</v>
      </c>
      <c r="O143">
        <v>3.5</v>
      </c>
      <c r="P143">
        <v>2.2999999999999998</v>
      </c>
      <c r="Q143">
        <v>14.3</v>
      </c>
      <c r="R143">
        <v>23.6</v>
      </c>
      <c r="S143">
        <v>8.8000000000000007</v>
      </c>
      <c r="T143">
        <v>14.3</v>
      </c>
      <c r="U143">
        <v>9.1999999999999993</v>
      </c>
      <c r="V143">
        <v>1.9</v>
      </c>
      <c r="W143">
        <v>0.4</v>
      </c>
      <c r="X143">
        <v>45.9</v>
      </c>
      <c r="Y143">
        <v>49</v>
      </c>
    </row>
    <row r="144" spans="4:25" x14ac:dyDescent="0.25">
      <c r="D144" t="s">
        <v>408</v>
      </c>
      <c r="E144" t="s">
        <v>409</v>
      </c>
      <c r="F144" t="s">
        <v>11</v>
      </c>
      <c r="G144">
        <v>100</v>
      </c>
      <c r="H144">
        <v>4.2</v>
      </c>
      <c r="I144">
        <v>3</v>
      </c>
      <c r="J144">
        <v>2</v>
      </c>
      <c r="K144">
        <v>6.3</v>
      </c>
      <c r="L144">
        <v>0.9</v>
      </c>
      <c r="M144">
        <v>3</v>
      </c>
      <c r="N144">
        <v>2.2000000000000002</v>
      </c>
      <c r="O144">
        <v>3.2</v>
      </c>
      <c r="P144">
        <v>2.2000000000000002</v>
      </c>
      <c r="Q144">
        <v>13.4</v>
      </c>
      <c r="R144">
        <v>21.7</v>
      </c>
      <c r="S144">
        <v>8.9</v>
      </c>
      <c r="T144">
        <v>15.8</v>
      </c>
      <c r="U144">
        <v>10.6</v>
      </c>
      <c r="V144">
        <v>2</v>
      </c>
      <c r="W144">
        <v>0.6</v>
      </c>
      <c r="X144">
        <v>47</v>
      </c>
      <c r="Y144">
        <v>51</v>
      </c>
    </row>
    <row r="145" spans="4:25" x14ac:dyDescent="0.25">
      <c r="D145" t="s">
        <v>410</v>
      </c>
      <c r="E145" t="s">
        <v>411</v>
      </c>
      <c r="F145" t="s">
        <v>11</v>
      </c>
      <c r="G145">
        <v>100</v>
      </c>
      <c r="H145">
        <v>4.9000000000000004</v>
      </c>
      <c r="I145">
        <v>3</v>
      </c>
      <c r="J145">
        <v>2.7</v>
      </c>
      <c r="K145">
        <v>5.3</v>
      </c>
      <c r="L145">
        <v>1.1000000000000001</v>
      </c>
      <c r="M145">
        <v>2.2000000000000002</v>
      </c>
      <c r="N145">
        <v>1.8</v>
      </c>
      <c r="O145">
        <v>4.0999999999999996</v>
      </c>
      <c r="P145">
        <v>4.3</v>
      </c>
      <c r="Q145">
        <v>17.600000000000001</v>
      </c>
      <c r="R145">
        <v>21.7</v>
      </c>
      <c r="S145">
        <v>8</v>
      </c>
      <c r="T145">
        <v>12.4</v>
      </c>
      <c r="U145">
        <v>8.1</v>
      </c>
      <c r="V145">
        <v>1.7</v>
      </c>
      <c r="W145">
        <v>1</v>
      </c>
      <c r="X145">
        <v>44.4</v>
      </c>
      <c r="Y145">
        <v>46</v>
      </c>
    </row>
    <row r="146" spans="4:25" x14ac:dyDescent="0.25">
      <c r="D146" t="s">
        <v>410</v>
      </c>
      <c r="E146" t="s">
        <v>412</v>
      </c>
      <c r="F146" t="s">
        <v>74</v>
      </c>
      <c r="G146">
        <v>100</v>
      </c>
      <c r="H146">
        <v>4.9000000000000004</v>
      </c>
      <c r="I146">
        <v>2.9</v>
      </c>
      <c r="J146">
        <v>2.5</v>
      </c>
      <c r="K146">
        <v>5.3</v>
      </c>
      <c r="L146">
        <v>1.1000000000000001</v>
      </c>
      <c r="M146">
        <v>2.7</v>
      </c>
      <c r="N146">
        <v>2.6</v>
      </c>
      <c r="O146">
        <v>4.7</v>
      </c>
      <c r="P146">
        <v>4.3</v>
      </c>
      <c r="Q146">
        <v>17.3</v>
      </c>
      <c r="R146">
        <v>21.6</v>
      </c>
      <c r="S146">
        <v>7.9</v>
      </c>
      <c r="T146">
        <v>12</v>
      </c>
      <c r="U146">
        <v>7.6</v>
      </c>
      <c r="V146">
        <v>1.7</v>
      </c>
      <c r="W146">
        <v>1.1000000000000001</v>
      </c>
      <c r="X146">
        <v>43.8</v>
      </c>
      <c r="Y146">
        <v>46</v>
      </c>
    </row>
    <row r="147" spans="4:25" x14ac:dyDescent="0.25">
      <c r="D147" t="s">
        <v>413</v>
      </c>
      <c r="E147" t="s">
        <v>414</v>
      </c>
      <c r="F147" t="s">
        <v>11</v>
      </c>
      <c r="G147">
        <v>100</v>
      </c>
      <c r="H147">
        <v>8.1999999999999993</v>
      </c>
      <c r="I147">
        <v>4.7</v>
      </c>
      <c r="J147">
        <v>1.8</v>
      </c>
      <c r="K147">
        <v>5.3</v>
      </c>
      <c r="L147">
        <v>0.6</v>
      </c>
      <c r="M147">
        <v>1.2</v>
      </c>
      <c r="N147">
        <v>2.4</v>
      </c>
      <c r="O147">
        <v>4.7</v>
      </c>
      <c r="P147">
        <v>3.5</v>
      </c>
      <c r="Q147">
        <v>18.8</v>
      </c>
      <c r="R147">
        <v>25.3</v>
      </c>
      <c r="S147">
        <v>7.6</v>
      </c>
      <c r="T147">
        <v>10</v>
      </c>
      <c r="U147">
        <v>5.3</v>
      </c>
      <c r="V147">
        <v>0.6</v>
      </c>
      <c r="W147">
        <v>0</v>
      </c>
      <c r="X147">
        <v>41.1</v>
      </c>
      <c r="Y147">
        <v>43</v>
      </c>
    </row>
    <row r="148" spans="4:25" x14ac:dyDescent="0.25">
      <c r="D148" t="s">
        <v>415</v>
      </c>
      <c r="E148" t="s">
        <v>416</v>
      </c>
      <c r="F148" t="s">
        <v>11</v>
      </c>
      <c r="G148">
        <v>100</v>
      </c>
      <c r="H148">
        <v>2.8</v>
      </c>
      <c r="I148">
        <v>0.7</v>
      </c>
      <c r="J148">
        <v>2.8</v>
      </c>
      <c r="K148">
        <v>2.1</v>
      </c>
      <c r="L148">
        <v>0.7</v>
      </c>
      <c r="M148">
        <v>3.5</v>
      </c>
      <c r="N148">
        <v>0.7</v>
      </c>
      <c r="O148">
        <v>8.4</v>
      </c>
      <c r="P148">
        <v>4.2</v>
      </c>
      <c r="Q148">
        <v>16.100000000000001</v>
      </c>
      <c r="R148">
        <v>24.5</v>
      </c>
      <c r="S148">
        <v>9.8000000000000007</v>
      </c>
      <c r="T148">
        <v>17.5</v>
      </c>
      <c r="U148">
        <v>4.9000000000000004</v>
      </c>
      <c r="V148">
        <v>1.4</v>
      </c>
      <c r="W148">
        <v>0</v>
      </c>
      <c r="X148">
        <v>46.6</v>
      </c>
      <c r="Y148">
        <v>50</v>
      </c>
    </row>
    <row r="149" spans="4:25" x14ac:dyDescent="0.25">
      <c r="D149" t="s">
        <v>417</v>
      </c>
      <c r="E149" t="s">
        <v>418</v>
      </c>
      <c r="F149" t="s">
        <v>11</v>
      </c>
      <c r="G149">
        <v>100</v>
      </c>
      <c r="H149">
        <v>2.7</v>
      </c>
      <c r="I149">
        <v>3.9</v>
      </c>
      <c r="J149">
        <v>1.2</v>
      </c>
      <c r="K149">
        <v>8.6</v>
      </c>
      <c r="L149">
        <v>1.8</v>
      </c>
      <c r="M149">
        <v>1.2</v>
      </c>
      <c r="N149">
        <v>2.4</v>
      </c>
      <c r="O149">
        <v>2.7</v>
      </c>
      <c r="P149">
        <v>1.5</v>
      </c>
      <c r="Q149">
        <v>16.7</v>
      </c>
      <c r="R149">
        <v>22.9</v>
      </c>
      <c r="S149">
        <v>8.9</v>
      </c>
      <c r="T149">
        <v>11.9</v>
      </c>
      <c r="U149">
        <v>9.1999999999999993</v>
      </c>
      <c r="V149">
        <v>3</v>
      </c>
      <c r="W149">
        <v>1.5</v>
      </c>
      <c r="X149">
        <v>46.7</v>
      </c>
      <c r="Y149">
        <v>48</v>
      </c>
    </row>
    <row r="150" spans="4:25" x14ac:dyDescent="0.25">
      <c r="D150" t="s">
        <v>419</v>
      </c>
      <c r="E150" t="s">
        <v>420</v>
      </c>
      <c r="F150" t="s">
        <v>11</v>
      </c>
      <c r="G150">
        <v>100</v>
      </c>
      <c r="H150">
        <v>3.4</v>
      </c>
      <c r="I150">
        <v>2.2999999999999998</v>
      </c>
      <c r="J150">
        <v>2.2999999999999998</v>
      </c>
      <c r="K150">
        <v>6.3</v>
      </c>
      <c r="L150">
        <v>1.1000000000000001</v>
      </c>
      <c r="M150">
        <v>2.9</v>
      </c>
      <c r="N150">
        <v>4</v>
      </c>
      <c r="O150">
        <v>5.7</v>
      </c>
      <c r="P150">
        <v>2.9</v>
      </c>
      <c r="Q150">
        <v>15.5</v>
      </c>
      <c r="R150">
        <v>33.9</v>
      </c>
      <c r="S150">
        <v>10.3</v>
      </c>
      <c r="T150">
        <v>6.9</v>
      </c>
      <c r="U150">
        <v>1.7</v>
      </c>
      <c r="V150">
        <v>0.6</v>
      </c>
      <c r="W150">
        <v>0</v>
      </c>
      <c r="X150">
        <v>41</v>
      </c>
      <c r="Y150">
        <v>46</v>
      </c>
    </row>
    <row r="151" spans="4:25" x14ac:dyDescent="0.25">
      <c r="D151" t="s">
        <v>421</v>
      </c>
      <c r="E151" t="s">
        <v>422</v>
      </c>
      <c r="F151" t="s">
        <v>11</v>
      </c>
      <c r="G151">
        <v>100</v>
      </c>
      <c r="H151">
        <v>5</v>
      </c>
      <c r="I151">
        <v>3.3</v>
      </c>
      <c r="J151">
        <v>2.2999999999999998</v>
      </c>
      <c r="K151">
        <v>5.9</v>
      </c>
      <c r="L151">
        <v>1.8</v>
      </c>
      <c r="M151">
        <v>3.6</v>
      </c>
      <c r="N151">
        <v>1.5</v>
      </c>
      <c r="O151">
        <v>2.8</v>
      </c>
      <c r="P151">
        <v>2.8</v>
      </c>
      <c r="Q151">
        <v>14.8</v>
      </c>
      <c r="R151">
        <v>22.5</v>
      </c>
      <c r="S151">
        <v>9.3000000000000007</v>
      </c>
      <c r="T151">
        <v>13.8</v>
      </c>
      <c r="U151">
        <v>8.1</v>
      </c>
      <c r="V151">
        <v>2</v>
      </c>
      <c r="W151">
        <v>0.6</v>
      </c>
      <c r="X151">
        <v>44.9</v>
      </c>
      <c r="Y151">
        <v>48</v>
      </c>
    </row>
    <row r="152" spans="4:25" x14ac:dyDescent="0.25">
      <c r="D152" t="s">
        <v>423</v>
      </c>
      <c r="E152" t="s">
        <v>424</v>
      </c>
      <c r="F152" t="s">
        <v>11</v>
      </c>
      <c r="G152">
        <v>100</v>
      </c>
      <c r="H152">
        <v>3.9</v>
      </c>
      <c r="I152">
        <v>2.6</v>
      </c>
      <c r="J152">
        <v>1.9</v>
      </c>
      <c r="K152">
        <v>3.9</v>
      </c>
      <c r="L152">
        <v>0.6</v>
      </c>
      <c r="M152">
        <v>2.6</v>
      </c>
      <c r="N152">
        <v>0.6</v>
      </c>
      <c r="O152">
        <v>6.5</v>
      </c>
      <c r="P152">
        <v>1.9</v>
      </c>
      <c r="Q152">
        <v>15.5</v>
      </c>
      <c r="R152">
        <v>26.5</v>
      </c>
      <c r="S152">
        <v>10.3</v>
      </c>
      <c r="T152">
        <v>14.2</v>
      </c>
      <c r="U152">
        <v>6.5</v>
      </c>
      <c r="V152">
        <v>1.9</v>
      </c>
      <c r="W152">
        <v>0.6</v>
      </c>
      <c r="X152">
        <v>46.5</v>
      </c>
      <c r="Y152">
        <v>49</v>
      </c>
    </row>
    <row r="153" spans="4:25" x14ac:dyDescent="0.25">
      <c r="D153" t="s">
        <v>425</v>
      </c>
      <c r="E153" t="s">
        <v>426</v>
      </c>
      <c r="F153" t="s">
        <v>11</v>
      </c>
      <c r="G153">
        <v>100</v>
      </c>
      <c r="H153">
        <v>3.8</v>
      </c>
      <c r="I153">
        <v>0.9</v>
      </c>
      <c r="J153">
        <v>1.4</v>
      </c>
      <c r="K153">
        <v>6.1</v>
      </c>
      <c r="L153">
        <v>1.9</v>
      </c>
      <c r="M153">
        <v>0.9</v>
      </c>
      <c r="N153">
        <v>0</v>
      </c>
      <c r="O153">
        <v>2.4</v>
      </c>
      <c r="P153">
        <v>1.4</v>
      </c>
      <c r="Q153">
        <v>11.3</v>
      </c>
      <c r="R153">
        <v>28.8</v>
      </c>
      <c r="S153">
        <v>14.2</v>
      </c>
      <c r="T153">
        <v>17</v>
      </c>
      <c r="U153">
        <v>8</v>
      </c>
      <c r="V153">
        <v>0.5</v>
      </c>
      <c r="W153">
        <v>1.4</v>
      </c>
      <c r="X153">
        <v>50.3</v>
      </c>
      <c r="Y153">
        <v>57</v>
      </c>
    </row>
    <row r="154" spans="4:25" x14ac:dyDescent="0.25">
      <c r="D154" t="s">
        <v>427</v>
      </c>
      <c r="E154" t="s">
        <v>428</v>
      </c>
      <c r="F154" t="s">
        <v>11</v>
      </c>
      <c r="G154">
        <v>100</v>
      </c>
      <c r="H154">
        <v>3.9</v>
      </c>
      <c r="I154">
        <v>2.8</v>
      </c>
      <c r="J154">
        <v>1.7</v>
      </c>
      <c r="K154">
        <v>3.9</v>
      </c>
      <c r="L154">
        <v>1.5</v>
      </c>
      <c r="M154">
        <v>1.3</v>
      </c>
      <c r="N154">
        <v>0.8</v>
      </c>
      <c r="O154">
        <v>2.9</v>
      </c>
      <c r="P154">
        <v>1.7</v>
      </c>
      <c r="Q154">
        <v>11.8</v>
      </c>
      <c r="R154">
        <v>19.2</v>
      </c>
      <c r="S154">
        <v>10.9</v>
      </c>
      <c r="T154">
        <v>22.8</v>
      </c>
      <c r="U154">
        <v>11.8</v>
      </c>
      <c r="V154">
        <v>2.2000000000000002</v>
      </c>
      <c r="W154">
        <v>0.8</v>
      </c>
      <c r="X154">
        <v>51.7</v>
      </c>
      <c r="Y154">
        <v>59</v>
      </c>
    </row>
    <row r="155" spans="4:25" x14ac:dyDescent="0.25">
      <c r="D155" t="s">
        <v>429</v>
      </c>
      <c r="E155" t="s">
        <v>430</v>
      </c>
      <c r="F155" t="s">
        <v>11</v>
      </c>
      <c r="G155">
        <v>100</v>
      </c>
      <c r="H155">
        <v>4.4000000000000004</v>
      </c>
      <c r="I155">
        <v>2.2000000000000002</v>
      </c>
      <c r="J155">
        <v>3.3</v>
      </c>
      <c r="K155">
        <v>4.9000000000000004</v>
      </c>
      <c r="L155">
        <v>0.5</v>
      </c>
      <c r="M155">
        <v>2.7</v>
      </c>
      <c r="N155">
        <v>1.6</v>
      </c>
      <c r="O155">
        <v>7.7</v>
      </c>
      <c r="P155">
        <v>2.7</v>
      </c>
      <c r="Q155">
        <v>16.899999999999999</v>
      </c>
      <c r="R155">
        <v>27.9</v>
      </c>
      <c r="S155">
        <v>4.9000000000000004</v>
      </c>
      <c r="T155">
        <v>13.7</v>
      </c>
      <c r="U155">
        <v>5.5</v>
      </c>
      <c r="V155">
        <v>0</v>
      </c>
      <c r="W155">
        <v>1.1000000000000001</v>
      </c>
      <c r="X155">
        <v>43.2</v>
      </c>
      <c r="Y155">
        <v>47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Admington</v>
      </c>
      <c r="C9" t="str">
        <f>data!E9</f>
        <v>E04009701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Alcester</v>
      </c>
      <c r="C10" t="str">
        <f>data!E10</f>
        <v>E04009702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Alcester</v>
      </c>
      <c r="C11" t="str">
        <f>data!E11</f>
        <v>E05008585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Alderminster</v>
      </c>
      <c r="C12" t="str">
        <f>data!E12</f>
        <v>E04009703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Arrow with Weethley</v>
      </c>
      <c r="C13" t="str">
        <f>data!E13</f>
        <v>E04009810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Aston Cantlow</v>
      </c>
      <c r="C14" t="str">
        <f>data!E14</f>
        <v>E04009704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Aston Cantlow</v>
      </c>
      <c r="C15" t="str">
        <f>data!E15</f>
        <v>E05007512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Atherstone on Stour</v>
      </c>
      <c r="C16" t="str">
        <f>data!E16</f>
        <v>E04009705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Avon Dassett</v>
      </c>
      <c r="C17" t="str">
        <f>data!E17</f>
        <v>E04009706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Barcheston</v>
      </c>
      <c r="C18" t="str">
        <f>data!E18</f>
        <v>E04009707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Bardon</v>
      </c>
      <c r="C19" t="str">
        <f>data!E19</f>
        <v>E05007944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Barton-on-the-Heath</v>
      </c>
      <c r="C20" t="str">
        <f>data!E20</f>
        <v>E04009708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Bearley</v>
      </c>
      <c r="C21" t="str">
        <f>data!E21</f>
        <v>E04009709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Beaudesert</v>
      </c>
      <c r="C22" t="str">
        <f>data!E22</f>
        <v>E04009710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Bidford and Salford</v>
      </c>
      <c r="C23" t="str">
        <f>data!E23</f>
        <v>E05008586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Bidford-on-Avon</v>
      </c>
      <c r="C24" t="str">
        <f>data!E24</f>
        <v>E04009711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Billesley</v>
      </c>
      <c r="C25" t="str">
        <f>data!E25</f>
        <v>E04009712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Binton</v>
      </c>
      <c r="C26" t="str">
        <f>data!E26</f>
        <v>E04009713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Bishop's Itchington</v>
      </c>
      <c r="C27" t="str">
        <f>data!E27</f>
        <v>E04009714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Brailes</v>
      </c>
      <c r="C28" t="str">
        <f>data!E28</f>
        <v>E04009715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Brailes</v>
      </c>
      <c r="C29" t="str">
        <f>data!E29</f>
        <v>E05007515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Burmington</v>
      </c>
      <c r="C30" t="str">
        <f>data!E30</f>
        <v>E04009716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Burton Dassett</v>
      </c>
      <c r="C31" t="str">
        <f>data!E31</f>
        <v>E04009717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Burton Dassett</v>
      </c>
      <c r="C32" t="str">
        <f>data!E32</f>
        <v>E05007945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Butlers Marston</v>
      </c>
      <c r="C33" t="str">
        <f>data!E33</f>
        <v>E04009718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Chadshunt</v>
      </c>
      <c r="C34" t="str">
        <f>data!E34</f>
        <v>E04009719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Chapel Ascote</v>
      </c>
      <c r="C35" t="str">
        <f>data!E35</f>
        <v>E04009720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Charlecote</v>
      </c>
      <c r="C36" t="str">
        <f>data!E36</f>
        <v>E04009721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Cherington</v>
      </c>
      <c r="C37" t="str">
        <f>data!E37</f>
        <v>E04009722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Chesterton and Kingston</v>
      </c>
      <c r="C38" t="str">
        <f>data!E38</f>
        <v>E04009723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Claverdon</v>
      </c>
      <c r="C39" t="str">
        <f>data!E39</f>
        <v>E04009724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Claverdon</v>
      </c>
      <c r="C40" t="str">
        <f>data!E40</f>
        <v>E05007517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Clifford Chambers and Milcote</v>
      </c>
      <c r="C41" t="str">
        <f>data!E41</f>
        <v>E04009811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Combrook</v>
      </c>
      <c r="C42" t="str">
        <f>data!E42</f>
        <v>E04009725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Compton Verney</v>
      </c>
      <c r="C43" t="str">
        <f>data!E43</f>
        <v>E04009726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Compton Wynyates</v>
      </c>
      <c r="C44" t="str">
        <f>data!E44</f>
        <v>E04009727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Coughton</v>
      </c>
      <c r="C45" t="str">
        <f>data!E45</f>
        <v>E04009728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Dorsington</v>
      </c>
      <c r="C46" t="str">
        <f>data!E46</f>
        <v>E04009729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Ettington</v>
      </c>
      <c r="C47" t="str">
        <f>data!E47</f>
        <v>E04009730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Ettington</v>
      </c>
      <c r="C48" t="str">
        <f>data!E48</f>
        <v>E05008587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Exhall</v>
      </c>
      <c r="C49" t="str">
        <f>data!E49</f>
        <v>E04009731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Farnborough</v>
      </c>
      <c r="C50" t="str">
        <f>data!E50</f>
        <v>E04009732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Fenny Compton</v>
      </c>
      <c r="C51" t="str">
        <f>data!E51</f>
        <v>E04009733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Fenny Compton</v>
      </c>
      <c r="C52" t="str">
        <f>data!E52</f>
        <v>E05007519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Fulbrook</v>
      </c>
      <c r="C53" t="str">
        <f>data!E53</f>
        <v>E04009734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Gaydon</v>
      </c>
      <c r="C54" t="str">
        <f>data!E54</f>
        <v>E04009735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Great Alne</v>
      </c>
      <c r="C55" t="str">
        <f>data!E55</f>
        <v>E04009736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Great Wolford</v>
      </c>
      <c r="C56" t="str">
        <f>data!E56</f>
        <v>E04009737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Halford</v>
      </c>
      <c r="C57" t="str">
        <f>data!E57</f>
        <v>E04009738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Hampton Lucy</v>
      </c>
      <c r="C58" t="str">
        <f>data!E58</f>
        <v>E04009739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Harbury</v>
      </c>
      <c r="C59" t="str">
        <f>data!E59</f>
        <v>E04009740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Harbury</v>
      </c>
      <c r="C60" t="str">
        <f>data!E60</f>
        <v>E05007520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Haselor</v>
      </c>
      <c r="C61" t="str">
        <f>data!E61</f>
        <v>E04009741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Henley</v>
      </c>
      <c r="C62" t="str">
        <f>data!E62</f>
        <v>E05007947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Henley-in-Arden</v>
      </c>
      <c r="C63" t="str">
        <f>data!E63</f>
        <v>E04009742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Hodnell and Wills Pastures</v>
      </c>
      <c r="C64" t="str">
        <f>data!E64</f>
        <v>E04009743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Honington</v>
      </c>
      <c r="C65" t="str">
        <f>data!E65</f>
        <v>E04009744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Idlicote</v>
      </c>
      <c r="C66" t="str">
        <f>data!E66</f>
        <v>E04009745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Ilmington</v>
      </c>
      <c r="C67" t="str">
        <f>data!E67</f>
        <v>E04009746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Kineton</v>
      </c>
      <c r="C68" t="str">
        <f>data!E68</f>
        <v>E04009747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Kineton</v>
      </c>
      <c r="C69" t="str">
        <f>data!E69</f>
        <v>E05008588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Kinwarton</v>
      </c>
      <c r="C70" t="str">
        <f>data!E70</f>
        <v>E04009748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Kinwarton</v>
      </c>
      <c r="C71" t="str">
        <f>data!E71</f>
        <v>E05007949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Ladbroke</v>
      </c>
      <c r="C72" t="str">
        <f>data!E72</f>
        <v>E04009749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Langley</v>
      </c>
      <c r="C73" t="str">
        <f>data!E73</f>
        <v>E04009750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Lighthorne</v>
      </c>
      <c r="C74" t="str">
        <f>data!E74</f>
        <v>E04009751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Lighthorne Heath</v>
      </c>
      <c r="C75" t="str">
        <f>data!E75</f>
        <v>E04009812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Little Compton</v>
      </c>
      <c r="C76" t="str">
        <f>data!E76</f>
        <v>E04009752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Little Wolford</v>
      </c>
      <c r="C77" t="str">
        <f>data!E77</f>
        <v>E04009753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Long Compton</v>
      </c>
      <c r="C78" t="str">
        <f>data!E78</f>
        <v>E04009754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Long Compton</v>
      </c>
      <c r="C79" t="str">
        <f>data!E79</f>
        <v>E05007524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Long Itchington</v>
      </c>
      <c r="C80" t="str">
        <f>data!E80</f>
        <v>E04009755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Long Itchington</v>
      </c>
      <c r="C81" t="str">
        <f>data!E81</f>
        <v>E05007525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Long Marston</v>
      </c>
      <c r="C82" t="str">
        <f>data!E82</f>
        <v>E04009756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Loxley</v>
      </c>
      <c r="C83" t="str">
        <f>data!E83</f>
        <v>E04009757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Luddington</v>
      </c>
      <c r="C84" t="str">
        <f>data!E84</f>
        <v>E04009758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Mappleborough Green</v>
      </c>
      <c r="C85" t="str">
        <f>data!E85</f>
        <v>E04009813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Moreton Morrell</v>
      </c>
      <c r="C86" t="str">
        <f>data!E86</f>
        <v>E04009759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Morton Bagot</v>
      </c>
      <c r="C87" t="str">
        <f>data!E87</f>
        <v>E04009760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Napton on the Hill</v>
      </c>
      <c r="C88" t="str">
        <f>data!E88</f>
        <v>E04009761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Newbold Pacey</v>
      </c>
      <c r="C89" t="str">
        <f>data!E89</f>
        <v>E04009762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Old Stratford and Drayton</v>
      </c>
      <c r="C90" t="str">
        <f>data!E90</f>
        <v>E04009764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Oldberrow</v>
      </c>
      <c r="C91" t="str">
        <f>data!E91</f>
        <v>E04009763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Oxhill</v>
      </c>
      <c r="C92" t="str">
        <f>data!E92</f>
        <v>E04009765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Pillerton Hersey</v>
      </c>
      <c r="C93" t="str">
        <f>data!E93</f>
        <v>E04009766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Pillerton Priors</v>
      </c>
      <c r="C94" t="str">
        <f>data!E94</f>
        <v>E04009767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Preston Bagot</v>
      </c>
      <c r="C95" t="str">
        <f>data!E95</f>
        <v>E04009768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Preston on Stour</v>
      </c>
      <c r="C96" t="str">
        <f>data!E96</f>
        <v>E04009769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Priors Hardwick</v>
      </c>
      <c r="C97" t="str">
        <f>data!E97</f>
        <v>E04009770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Priors Marston</v>
      </c>
      <c r="C98" t="str">
        <f>data!E98</f>
        <v>E04009771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Quinton</v>
      </c>
      <c r="C99" t="str">
        <f>data!E99</f>
        <v>E04009772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Quinton</v>
      </c>
      <c r="C100" t="str">
        <f>data!E100</f>
        <v>E05007526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Radbourn</v>
      </c>
      <c r="C101" t="str">
        <f>data!E101</f>
        <v>E04009773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Radway</v>
      </c>
      <c r="C102" t="str">
        <f>data!E102</f>
        <v>E04009774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Ratley and Upton</v>
      </c>
      <c r="C103" t="str">
        <f>data!E103</f>
        <v>E04009775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Salford Priors</v>
      </c>
      <c r="C104" t="str">
        <f>data!E104</f>
        <v>E04009776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Sambourne</v>
      </c>
      <c r="C105" t="str">
        <f>data!E105</f>
        <v>E04009777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Sambourne</v>
      </c>
      <c r="C106" t="str">
        <f>data!E106</f>
        <v>E05007527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Shipston</v>
      </c>
      <c r="C107" t="str">
        <f>data!E107</f>
        <v>E05007528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Shipston on Stour</v>
      </c>
      <c r="C108" t="str">
        <f>data!E108</f>
        <v>E04009778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Shotteswell</v>
      </c>
      <c r="C109" t="str">
        <f>data!E109</f>
        <v>E04009779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Snitterfield</v>
      </c>
      <c r="C110" t="str">
        <f>data!E110</f>
        <v>E04009780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Ward</v>
      </c>
      <c r="B111" t="str">
        <f>data!D111</f>
        <v>Snitterfield</v>
      </c>
      <c r="C111" t="str">
        <f>data!E111</f>
        <v>E05008589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Southam</v>
      </c>
      <c r="C112" t="str">
        <f>data!E112</f>
        <v>E04009781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Ward</v>
      </c>
      <c r="B113" t="str">
        <f>data!D113</f>
        <v>Southam</v>
      </c>
      <c r="C113" t="str">
        <f>data!E113</f>
        <v>E05007530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Spernall</v>
      </c>
      <c r="C114" t="str">
        <f>data!E114</f>
        <v>E04009782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Stockton</v>
      </c>
      <c r="C115" t="str">
        <f>data!E115</f>
        <v>E04009783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Stockton and Napton</v>
      </c>
      <c r="C116" t="str">
        <f>data!E116</f>
        <v>E05007531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Stoneton</v>
      </c>
      <c r="C117" t="str">
        <f>data!E117</f>
        <v>E04009784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Stourton</v>
      </c>
      <c r="C118" t="str">
        <f>data!E118</f>
        <v>E04009785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Stratford Alveston</v>
      </c>
      <c r="C119" t="str">
        <f>data!E119</f>
        <v>E05007532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Ward</v>
      </c>
      <c r="B120" t="str">
        <f>data!D120</f>
        <v>Stratford Avenue and New Town</v>
      </c>
      <c r="C120" t="str">
        <f>data!E120</f>
        <v>E05008590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Stratford Guild and Hathaway</v>
      </c>
      <c r="C121" t="str">
        <f>data!E121</f>
        <v>E05007534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Stratford Mount Pleasant</v>
      </c>
      <c r="C122" t="str">
        <f>data!E122</f>
        <v>E05007535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Publish</v>
      </c>
      <c r="B123" t="str">
        <f>data!D123</f>
        <v>Stratford-on-Avon</v>
      </c>
      <c r="C123" t="str">
        <f>data!E123</f>
        <v>E07000221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Stratford-upon-Avon</v>
      </c>
      <c r="C124" t="str">
        <f>data!E124</f>
        <v>E04009786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Stretton-on-Fosse</v>
      </c>
      <c r="C125" t="str">
        <f>data!E125</f>
        <v>E04009787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Studley</v>
      </c>
      <c r="C126" t="str">
        <f>data!E126</f>
        <v>E04009788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Studley</v>
      </c>
      <c r="C127" t="str">
        <f>data!E127</f>
        <v>E05007536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Sutton-under-Brailes</v>
      </c>
      <c r="C128" t="str">
        <f>data!E128</f>
        <v>E04009789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Ward</v>
      </c>
      <c r="B129" t="str">
        <f>data!D129</f>
        <v>Tanworth</v>
      </c>
      <c r="C129" t="str">
        <f>data!E129</f>
        <v>E05007951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Tanworth-in-Arden</v>
      </c>
      <c r="C130" t="str">
        <f>data!E130</f>
        <v>E04009790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Temple Grafton</v>
      </c>
      <c r="C131" t="str">
        <f>data!E131</f>
        <v>E04009791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Tidmington</v>
      </c>
      <c r="C132" t="str">
        <f>data!E132</f>
        <v>E04009792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Tredington</v>
      </c>
      <c r="C133" t="str">
        <f>data!E133</f>
        <v>E04009793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Ward</v>
      </c>
      <c r="B134" t="str">
        <f>data!D134</f>
        <v>Tredington</v>
      </c>
      <c r="C134" t="str">
        <f>data!E134</f>
        <v>E05008591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Tysoe</v>
      </c>
      <c r="C135" t="str">
        <f>data!E135</f>
        <v>E04009794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Ufton</v>
      </c>
      <c r="C136" t="str">
        <f>data!E136</f>
        <v>E04009795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Ullenhall</v>
      </c>
      <c r="C137" t="str">
        <f>data!E137</f>
        <v>E04009796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Upper and Lower Shuckburgh</v>
      </c>
      <c r="C138" t="str">
        <f>data!E138</f>
        <v>E04009797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Ward</v>
      </c>
      <c r="B139" t="str">
        <f>data!D139</f>
        <v>Vale of the Red Horse</v>
      </c>
      <c r="C139" t="str">
        <f>data!E139</f>
        <v>E05008592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Warmington</v>
      </c>
      <c r="C140" t="str">
        <f>data!E140</f>
        <v>E04009798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Publish</v>
      </c>
      <c r="B141" t="str">
        <f>data!D141</f>
        <v>Warwickshire</v>
      </c>
      <c r="C141" t="str">
        <f>data!E141</f>
        <v>E10000031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Watergall</v>
      </c>
      <c r="C142" t="str">
        <f>data!E142</f>
        <v>E04009799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Ward</v>
      </c>
      <c r="B143" t="str">
        <f>data!D143</f>
        <v>Welford</v>
      </c>
      <c r="C143" t="str">
        <f>data!E143</f>
        <v>E05008593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Welford-on-Avon</v>
      </c>
      <c r="C144" t="str">
        <f>data!E144</f>
        <v>E04009800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Wellesbourne</v>
      </c>
      <c r="C145" t="str">
        <f>data!E145</f>
        <v>E04009801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Ward</v>
      </c>
      <c r="B146" t="str">
        <f>data!D146</f>
        <v>Wellesbourne</v>
      </c>
      <c r="C146" t="str">
        <f>data!E146</f>
        <v>E05008594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Weston-on-Avon</v>
      </c>
      <c r="C147" t="str">
        <f>data!E147</f>
        <v>E04009802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Whatcote</v>
      </c>
      <c r="C148" t="str">
        <f>data!E148</f>
        <v>E04009803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Whichford</v>
      </c>
      <c r="C149" t="str">
        <f>data!E149</f>
        <v>E04009804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Whitchurch</v>
      </c>
      <c r="C150" t="str">
        <f>data!E150</f>
        <v>E04009805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Wilmcote</v>
      </c>
      <c r="C151" t="str">
        <f>data!E151</f>
        <v>E04009814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Wixford</v>
      </c>
      <c r="C152" t="str">
        <f>data!E152</f>
        <v>E04009806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Wolverton</v>
      </c>
      <c r="C153" t="str">
        <f>data!E153</f>
        <v>E04009807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Wootton Wawen</v>
      </c>
      <c r="C154" t="str">
        <f>data!E154</f>
        <v>E04009808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Wormleighton</v>
      </c>
      <c r="C155" t="str">
        <f>data!E155</f>
        <v>E04009809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Admington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E04009701</v>
      </c>
      <c r="I5" s="3" t="s">
        <v>160</v>
      </c>
      <c r="L5" s="4" t="str">
        <f>IF(ISERROR(VLOOKUP(I5,E5:F302,2,FALSE)),"",VLOOKUP(I5,E5:F302,2,FALSE))</f>
        <v>E04009701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Alcester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E04009702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Alderminster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E04009703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Stratford-on-Avon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E07000221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1.9</v>
      </c>
      <c r="U7" s="7">
        <f>IF(ISERROR(VLOOKUP($L$7,data!$E$9:$T$600,11,FALSE)),"",VLOOKUP($L$7,data!$E$9:$T$600,11,FALSE))</f>
        <v>4.4000000000000004</v>
      </c>
      <c r="V7" s="7">
        <f>IF(ISERROR(VLOOKUP($L$7,data!$E$9:$T$600,12,FALSE)),"",VLOOKUP($L$7,data!$E$9:$T$600,12,FALSE))</f>
        <v>4.5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22</v>
      </c>
      <c r="Y7" s="7">
        <f>IF(ISERROR(VLOOKUP($L$7,data!$E$9:$T$600,15,FALSE)),"",VLOOKUP($L$7,data!$E$9:$T$600,15,FALSE))</f>
        <v>7.8</v>
      </c>
      <c r="Z7" s="7">
        <f>IF(ISERROR(VLOOKUP($L$7,data!$E$9:$T$600,16,FALSE)),"",VLOOKUP($L$7,data!$E$9:$T$600,16,FALSE))</f>
        <v>11.8</v>
      </c>
      <c r="AA7" s="7">
        <f>IF(ISERROR(VLOOKUP($L$7,data!$E$9:$Y$600,17,FALSE)),"",VLOOKUP($L$7,data!$E$9:$Y$600,17,FALSE))</f>
        <v>7.2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1.1000000000000001</v>
      </c>
      <c r="AD7" s="7">
        <f>IF(ISERROR(VLOOKUP($L$7,data!$E$9:$Y$600,20,FALSE)),"",VLOOKUP($L$7,data!$E$9:$Y$600,20,FALSE))</f>
        <v>43.8</v>
      </c>
      <c r="AE7" s="7">
        <f>IF(ISERROR(VLOOKUP($L$7,data!$E$9:$Y$600,21,FALSE)),"",VLOOKUP($L$7,data!$E$9:$Y$600,21,FALSE))</f>
        <v>46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Arrow with Weethley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E04009810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Warwickshire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E10000031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5.7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6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20</v>
      </c>
      <c r="X8" s="7">
        <f>IF(ISERROR(VLOOKUP($L$8,data!$E$9:$T$600,14,FALSE)),"",VLOOKUP($L$8,data!$E$9:$T$600,14,FALSE))</f>
        <v>20.5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9.9</v>
      </c>
      <c r="AA8" s="7">
        <f>IF(ISERROR(VLOOKUP($L$8,data!$E$9:$Y$600,17,FALSE)),"",VLOOKUP($L$8,data!$E$9:$Y$600,17,FALSE))</f>
        <v>5.9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0.8</v>
      </c>
      <c r="AD8" s="7">
        <f>IF(ISERROR(VLOOKUP($L$8,data!$E$9:$Y$600,20,FALSE)),"",VLOOKUP($L$8,data!$E$9:$Y$600,20,FALSE))</f>
        <v>40.9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Aston Cantlow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E04009704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Atherstone on Stour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E04009705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Avon Dassett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E04009706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Barcheston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E04009707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Barton-on-the-Heath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E04009708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Bearley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E04009709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Beaudesert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E04009710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Bidford-on-Avon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E04009711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Billesley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E04009712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Binton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E04009713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Bishop's Itchington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E04009714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Brailes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E04009715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Burmington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E04009716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Burton Dassett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E04009717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Butlers Marston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E04009718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Chadshunt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E04009719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Chapel Ascote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E04009720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Charlecote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E04009721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Cherington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E04009722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Chesterton and Kingston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E04009723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Claverdon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E04009724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Clifford Chambers and Milcote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E04009811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Combrook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E04009725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Compton Verney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E04009726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Compton Wynyates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E04009727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Coughton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E04009728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Dorsington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E04009729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Ettington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E04009730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Exhall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E04009731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Farnborough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E04009732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Fenny Compton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E04009733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Fulbrook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E04009734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Gaydon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E04009735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Great Alne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E04009736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Great Wolford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E04009737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Halford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E04009738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Hampton Lucy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E04009739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Harbury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E04009740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Haselor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E04009741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Henley-in-Arden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E04009742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Hodnell and Wills Pastures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E04009743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Honington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E04009744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Idlicote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E04009745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Ilmington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E04009746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Kineton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E04009747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Kinwarton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E04009748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Ladbroke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E04009749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Langley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E04009750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Lighthorne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E04009751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Lighthorne Heath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E04009812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Little Compton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E04009752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Little Wolford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E04009753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Long Compton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E04009754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Long Itchington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E04009755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Long Marston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E04009756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Loxley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E04009757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Luddington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E04009758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Mappleborough Green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E04009813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Moreton Morrell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E04009759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Morton Bagot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E04009760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Napton on the Hill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E04009761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Newbold Pacey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E04009762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Old Stratford and Drayton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E04009764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Oldberrow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E04009763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Oxhill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E04009765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Pillerton Hersey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E04009766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Pillerton Priors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E04009767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Preston Bagot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E04009768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Preston on Stour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E04009769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Priors Hardwick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E04009770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Priors Marston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E04009771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Quinton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E04009772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Radbourn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E04009773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Radway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E04009774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Ratley and Upton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E04009775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Salford Priors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E04009776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Sambourne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E04009777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Shipston on Stour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E04009778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Shotteswell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E04009779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Snitterfield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E04009780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Southam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E04009781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Spernall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E04009782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Stockton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E04009783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Stoneton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E04009784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Stourton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E04009785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Stratford-upon-Avon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E04009786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Stretton-on-Fosse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E04009787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Studley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E04009788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Sutton-under-Brailes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E04009789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Tanworth-in-Arden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E04009790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Temple Grafton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E04009791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Tidmington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E04009792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Tredington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E04009793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Tysoe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E04009794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Ufton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E04009795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Ullenhall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E04009796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Upper and Lower Shuckburgh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E04009797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Warmington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E04009798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Watergall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E04009799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Welford-on-Avon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E04009800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Wellesbourne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E04009801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Weston-on-Avon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E04009802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Whatcote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E04009803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Whichford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E04009804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Whitchurch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E04009805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Wilmcote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E04009814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Wixford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E04009806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Wolverton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E04009807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Wootton Wawen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E04009808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Wormleighton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E04009809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jjhpuox7+e2Ca3EHMPANkhAGUG1l6autpciObwiRoznGTj52UShKj2eP86klnbap/aoqk+VCAjhyNYwEZdT/Sw==" saltValue="R2TX03N4z7172zVqadglM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2013-06-27T15:19:43Z</dcterms:modified>
</cp:coreProperties>
</file>