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F165" lockStructure="1"/>
  <bookViews>
    <workbookView xWindow="0" yWindow="75" windowWidth="19155" windowHeight="7965"/>
  </bookViews>
  <sheets>
    <sheet name="Sheet1" sheetId="1" r:id="rId1"/>
    <sheet name="Sheet2" sheetId="2" state="veryHidden" r:id="rId2"/>
    <sheet name="Sheet3" sheetId="3" state="veryHidden" r:id="rId3"/>
  </sheets>
  <calcPr calcId="145621"/>
</workbook>
</file>

<file path=xl/calcChain.xml><?xml version="1.0" encoding="utf-8"?>
<calcChain xmlns="http://schemas.openxmlformats.org/spreadsheetml/2006/main">
  <c r="B16" i="1" l="1"/>
  <c r="B17" i="1"/>
  <c r="D19" i="1"/>
  <c r="E19" i="1" s="1"/>
  <c r="B19" i="1"/>
  <c r="D17" i="1"/>
  <c r="E17" i="1" s="1"/>
  <c r="D14" i="1"/>
  <c r="E14" i="1" s="1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274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19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171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13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42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3" i="2"/>
  <c r="M3" i="2"/>
  <c r="M328" i="2"/>
  <c r="M273" i="2"/>
  <c r="M170" i="2"/>
  <c r="M169" i="2"/>
  <c r="M218" i="2"/>
  <c r="M327" i="2"/>
  <c r="M41" i="2"/>
  <c r="M272" i="2"/>
  <c r="M217" i="2"/>
  <c r="M168" i="2"/>
  <c r="M271" i="2"/>
  <c r="M40" i="2"/>
  <c r="M39" i="2"/>
  <c r="M326" i="2"/>
  <c r="M270" i="2"/>
  <c r="M325" i="2"/>
  <c r="M167" i="2"/>
  <c r="M216" i="2"/>
  <c r="M112" i="2"/>
  <c r="M215" i="2"/>
  <c r="M214" i="2"/>
  <c r="M166" i="2"/>
  <c r="M111" i="2"/>
  <c r="M110" i="2"/>
  <c r="M165" i="2"/>
  <c r="M324" i="2"/>
  <c r="M323" i="2"/>
  <c r="M109" i="2"/>
  <c r="M108" i="2"/>
  <c r="M322" i="2"/>
  <c r="M269" i="2"/>
  <c r="M213" i="2"/>
  <c r="M268" i="2"/>
  <c r="M164" i="2"/>
  <c r="M267" i="2"/>
  <c r="M266" i="2"/>
  <c r="M163" i="2"/>
  <c r="M212" i="2"/>
  <c r="M321" i="2"/>
  <c r="M320" i="2"/>
  <c r="M38" i="2"/>
  <c r="M211" i="2"/>
  <c r="M319" i="2"/>
  <c r="M318" i="2"/>
  <c r="M265" i="2"/>
  <c r="M317" i="2"/>
  <c r="M210" i="2"/>
  <c r="M209" i="2"/>
  <c r="M264" i="2"/>
  <c r="M263" i="2"/>
  <c r="M208" i="2"/>
  <c r="M262" i="2"/>
  <c r="M162" i="2"/>
  <c r="M316" i="2"/>
  <c r="M207" i="2"/>
  <c r="M206" i="2"/>
  <c r="M161" i="2"/>
  <c r="M37" i="2"/>
  <c r="M36" i="2"/>
  <c r="M205" i="2"/>
  <c r="M160" i="2"/>
  <c r="M261" i="2"/>
  <c r="M315" i="2"/>
  <c r="M260" i="2"/>
  <c r="M259" i="2"/>
  <c r="M314" i="2"/>
  <c r="M258" i="2"/>
  <c r="M257" i="2"/>
  <c r="M313" i="2"/>
  <c r="M256" i="2"/>
  <c r="M159" i="2"/>
  <c r="M312" i="2"/>
  <c r="M204" i="2"/>
  <c r="M255" i="2"/>
  <c r="M158" i="2"/>
  <c r="M254" i="2"/>
  <c r="M157" i="2"/>
  <c r="M253" i="2"/>
  <c r="M203" i="2"/>
  <c r="M311" i="2"/>
  <c r="M310" i="2"/>
  <c r="M252" i="2"/>
  <c r="M251" i="2"/>
  <c r="M202" i="2"/>
  <c r="M250" i="2"/>
  <c r="M249" i="2"/>
  <c r="M156" i="2"/>
  <c r="M248" i="2"/>
  <c r="M309" i="2"/>
  <c r="M35" i="2"/>
  <c r="M201" i="2"/>
  <c r="M247" i="2"/>
  <c r="M308" i="2"/>
  <c r="M246" i="2"/>
  <c r="M155" i="2"/>
  <c r="M34" i="2"/>
  <c r="M307" i="2"/>
  <c r="M200" i="2"/>
  <c r="M33" i="2"/>
  <c r="M154" i="2"/>
  <c r="M245" i="2"/>
  <c r="M32" i="2"/>
  <c r="M153" i="2"/>
  <c r="M306" i="2"/>
  <c r="M152" i="2"/>
  <c r="M305" i="2"/>
  <c r="M304" i="2"/>
  <c r="M151" i="2"/>
  <c r="M303" i="2"/>
  <c r="M199" i="2"/>
  <c r="M150" i="2"/>
  <c r="M302" i="2"/>
  <c r="M301" i="2"/>
  <c r="M198" i="2"/>
  <c r="M300" i="2"/>
  <c r="M107" i="2"/>
  <c r="M197" i="2"/>
  <c r="M106" i="2"/>
  <c r="M149" i="2"/>
  <c r="M299" i="2"/>
  <c r="M148" i="2"/>
  <c r="M105" i="2"/>
  <c r="M104" i="2"/>
  <c r="M147" i="2"/>
  <c r="M298" i="2"/>
  <c r="M297" i="2"/>
  <c r="M296" i="2"/>
  <c r="M295" i="2"/>
  <c r="M294" i="2"/>
  <c r="M103" i="2"/>
  <c r="M196" i="2"/>
  <c r="M195" i="2"/>
  <c r="M146" i="2"/>
  <c r="M293" i="2"/>
  <c r="M31" i="2"/>
  <c r="M292" i="2"/>
  <c r="M30" i="2"/>
  <c r="M29" i="2"/>
  <c r="M291" i="2"/>
  <c r="M194" i="2"/>
  <c r="M290" i="2"/>
  <c r="M193" i="2"/>
  <c r="M192" i="2"/>
  <c r="M145" i="2"/>
  <c r="M244" i="2"/>
  <c r="M243" i="2"/>
  <c r="M144" i="2"/>
  <c r="M242" i="2"/>
  <c r="M191" i="2"/>
  <c r="M28" i="2"/>
  <c r="M241" i="2"/>
  <c r="M143" i="2"/>
  <c r="M289" i="2"/>
  <c r="M288" i="2"/>
  <c r="M142" i="2"/>
  <c r="M27" i="2"/>
  <c r="M287" i="2"/>
  <c r="M190" i="2"/>
  <c r="M141" i="2"/>
  <c r="M240" i="2"/>
  <c r="M189" i="2"/>
  <c r="M188" i="2"/>
  <c r="M140" i="2"/>
  <c r="M139" i="2"/>
  <c r="M138" i="2"/>
  <c r="M239" i="2"/>
  <c r="M238" i="2"/>
  <c r="M237" i="2"/>
  <c r="M187" i="2"/>
  <c r="M26" i="2"/>
  <c r="M236" i="2"/>
  <c r="M235" i="2"/>
  <c r="M234" i="2"/>
  <c r="M233" i="2"/>
  <c r="M186" i="2"/>
  <c r="M232" i="2"/>
  <c r="M137" i="2"/>
  <c r="M185" i="2"/>
  <c r="M286" i="2"/>
  <c r="M184" i="2"/>
  <c r="M183" i="2"/>
  <c r="M25" i="2"/>
  <c r="M231" i="2"/>
  <c r="M136" i="2"/>
  <c r="M285" i="2"/>
  <c r="M284" i="2"/>
  <c r="M230" i="2"/>
  <c r="M229" i="2"/>
  <c r="M228" i="2"/>
  <c r="M283" i="2"/>
  <c r="M135" i="2"/>
  <c r="M227" i="2"/>
  <c r="M226" i="2"/>
  <c r="M225" i="2"/>
  <c r="M224" i="2"/>
  <c r="M223" i="2"/>
  <c r="M134" i="2"/>
  <c r="M282" i="2"/>
  <c r="M182" i="2"/>
  <c r="M281" i="2"/>
  <c r="M181" i="2"/>
  <c r="M222" i="2"/>
  <c r="M24" i="2"/>
  <c r="M23" i="2"/>
  <c r="M22" i="2"/>
  <c r="M133" i="2"/>
  <c r="M21" i="2"/>
  <c r="M132" i="2"/>
  <c r="M131" i="2"/>
  <c r="M20" i="2"/>
  <c r="M280" i="2"/>
  <c r="M19" i="2"/>
  <c r="M130" i="2"/>
  <c r="M129" i="2"/>
  <c r="M18" i="2"/>
  <c r="M180" i="2"/>
  <c r="M279" i="2"/>
  <c r="M128" i="2"/>
  <c r="M127" i="2"/>
  <c r="M179" i="2"/>
  <c r="M126" i="2"/>
  <c r="M17" i="2"/>
  <c r="M16" i="2"/>
  <c r="M125" i="2"/>
  <c r="M124" i="2"/>
  <c r="M221" i="2"/>
  <c r="M220" i="2"/>
  <c r="M15" i="2"/>
  <c r="M178" i="2"/>
  <c r="M14" i="2"/>
  <c r="M278" i="2"/>
  <c r="M13" i="2"/>
  <c r="M177" i="2"/>
  <c r="M123" i="2"/>
  <c r="M176" i="2"/>
  <c r="M12" i="2"/>
  <c r="M219" i="2"/>
  <c r="M11" i="2"/>
  <c r="M122" i="2"/>
  <c r="M121" i="2"/>
  <c r="M175" i="2"/>
  <c r="M120" i="2"/>
  <c r="M174" i="2"/>
  <c r="M10" i="2"/>
  <c r="M9" i="2"/>
  <c r="M119" i="2"/>
  <c r="M277" i="2"/>
  <c r="M118" i="2"/>
  <c r="M117" i="2"/>
  <c r="M173" i="2"/>
  <c r="M172" i="2"/>
  <c r="M171" i="2"/>
  <c r="M116" i="2"/>
  <c r="M8" i="2"/>
  <c r="M276" i="2"/>
  <c r="M7" i="2"/>
  <c r="M115" i="2"/>
  <c r="M275" i="2"/>
  <c r="M102" i="2"/>
  <c r="M101" i="2"/>
  <c r="M274" i="2"/>
  <c r="M100" i="2"/>
  <c r="M99" i="2"/>
  <c r="M98" i="2"/>
  <c r="M97" i="2"/>
  <c r="M96" i="2"/>
  <c r="M95" i="2"/>
  <c r="M6" i="2"/>
  <c r="M94" i="2"/>
  <c r="M93" i="2"/>
  <c r="M92" i="2"/>
  <c r="M91" i="2"/>
  <c r="M90" i="2"/>
  <c r="M89" i="2"/>
  <c r="M5" i="2"/>
  <c r="M4" i="2"/>
  <c r="M114" i="2"/>
  <c r="M113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B22" i="1" s="1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" i="2"/>
  <c r="B15" i="1" l="1"/>
</calcChain>
</file>

<file path=xl/sharedStrings.xml><?xml version="1.0" encoding="utf-8"?>
<sst xmlns="http://schemas.openxmlformats.org/spreadsheetml/2006/main" count="1423" uniqueCount="341">
  <si>
    <t>areaname</t>
  </si>
  <si>
    <t>Percentage of all employees, employed in bars (2010)</t>
  </si>
  <si>
    <t>City of London</t>
  </si>
  <si>
    <t>Major Urban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</si>
  <si>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</si>
  <si>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</si>
  <si>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</si>
  <si>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</si>
  <si>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</si>
  <si>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</si>
  <si>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</si>
  <si>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</si>
  <si>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</si>
  <si>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</si>
  <si>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</si>
  <si>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</si>
  <si>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</si>
  <si>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</si>
  <si>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</si>
  <si>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</si>
  <si>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</si>
  <si>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</si>
  <si>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</si>
  <si>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</si>
  <si>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</si>
  <si>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</si>
  <si>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</si>
  <si>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</si>
  <si>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</si>
  <si>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</si>
  <si>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</si>
  <si>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</si>
  <si>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</si>
  <si>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</si>
  <si>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</si>
  <si>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</si>
  <si>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</si>
  <si>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</si>
  <si>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</si>
  <si>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</si>
  <si>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</si>
  <si>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</si>
  <si>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</si>
  <si>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</si>
  <si>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</si>
  <si>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</si>
  <si>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</si>
  <si>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</si>
  <si>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St. Helens</t>
  </si>
  <si>
    <t>Sefton</t>
  </si>
  <si>
    <t>Wirral</t>
  </si>
  <si>
    <t>Large Urban</t>
  </si>
  <si>
    <t>Barnsley</t>
  </si>
  <si>
    <t>Other Urban</t>
  </si>
  <si>
    <t>Doncaster</t>
  </si>
  <si>
    <t>Rotherham</t>
  </si>
  <si>
    <t>Sheffield</t>
  </si>
  <si>
    <t>Gateshead</t>
  </si>
  <si>
    <t>Newcastle upon Tyne</t>
  </si>
  <si>
    <t>North Tyneside</t>
  </si>
  <si>
    <t>South Tyneside</t>
  </si>
  <si>
    <t>Sunderland</t>
  </si>
  <si>
    <t>Birmingham</t>
  </si>
  <si>
    <t>Coventry</t>
  </si>
  <si>
    <t>Dudley</t>
  </si>
  <si>
    <t>Sandwell</t>
  </si>
  <si>
    <t>Solihull</t>
  </si>
  <si>
    <t>Walsall</t>
  </si>
  <si>
    <t>Wolverhampton</t>
  </si>
  <si>
    <t>Bradford</t>
  </si>
  <si>
    <t>Calderdale</t>
  </si>
  <si>
    <t>Significant Rural</t>
  </si>
  <si>
    <t>Kirklees</t>
  </si>
  <si>
    <t>Leeds</t>
  </si>
  <si>
    <t>Wakefield</t>
  </si>
  <si>
    <t>Hartlepool</t>
  </si>
  <si>
    <t>Middlesbrough</t>
  </si>
  <si>
    <t>Redcar and Cleveland</t>
  </si>
  <si>
    <t>Stockton-on-Tees</t>
  </si>
  <si>
    <t>Darlington</t>
  </si>
  <si>
    <t>County Durham</t>
  </si>
  <si>
    <t>Rural-50</t>
  </si>
  <si>
    <t>Northumberland</t>
  </si>
  <si>
    <t>Cheshire East</t>
  </si>
  <si>
    <t>Halton</t>
  </si>
  <si>
    <t>Warrington</t>
  </si>
  <si>
    <t>Cheshire West and Chester</t>
  </si>
  <si>
    <t>Blackburn with Darwen</t>
  </si>
  <si>
    <t>Blackpool</t>
  </si>
  <si>
    <t>Kingston upon Hull, City of</t>
  </si>
  <si>
    <t>East Riding of Yorkshire</t>
  </si>
  <si>
    <t>North East Lincolnshire</t>
  </si>
  <si>
    <t>North Lincolnshire</t>
  </si>
  <si>
    <t>York</t>
  </si>
  <si>
    <t>Derby</t>
  </si>
  <si>
    <t>Leicester</t>
  </si>
  <si>
    <t>Rutland</t>
  </si>
  <si>
    <t>Rural-80</t>
  </si>
  <si>
    <t>Nottingham</t>
  </si>
  <si>
    <t>Herefordshire, County of</t>
  </si>
  <si>
    <t>Telford and Wrekin</t>
  </si>
  <si>
    <t>Shropshire</t>
  </si>
  <si>
    <t>Stoke-on-Trent</t>
  </si>
  <si>
    <t>Bath and North East Somerset</t>
  </si>
  <si>
    <t>Bristol, City of</t>
  </si>
  <si>
    <t>North Somerset</t>
  </si>
  <si>
    <t>South Gloucestershire</t>
  </si>
  <si>
    <t>Cornwall</t>
  </si>
  <si>
    <t>Isles of Scilly</t>
  </si>
  <si>
    <t>Plymouth</t>
  </si>
  <si>
    <t>Torbay</t>
  </si>
  <si>
    <t>Bournemouth</t>
  </si>
  <si>
    <t>Poole</t>
  </si>
  <si>
    <t>Swindon</t>
  </si>
  <si>
    <t>Wiltshire</t>
  </si>
  <si>
    <t>Peterborough</t>
  </si>
  <si>
    <t>Luton</t>
  </si>
  <si>
    <t>Bedford</t>
  </si>
  <si>
    <t>Central Bedfordshire</t>
  </si>
  <si>
    <t>Southend-on-Sea</t>
  </si>
  <si>
    <t>Thurrock</t>
  </si>
  <si>
    <t>Medway</t>
  </si>
  <si>
    <t>Bracknell Forest</t>
  </si>
  <si>
    <t>West Berkshire</t>
  </si>
  <si>
    <t>Reading</t>
  </si>
  <si>
    <t>Slough</t>
  </si>
  <si>
    <t>Windsor and Maidenhead</t>
  </si>
  <si>
    <t>Wokingham</t>
  </si>
  <si>
    <t>Milton Keynes</t>
  </si>
  <si>
    <t>Brighton and Hove</t>
  </si>
  <si>
    <t>Portsmouth</t>
  </si>
  <si>
    <t>Southampton</t>
  </si>
  <si>
    <t>Isle of Wight</t>
  </si>
  <si>
    <t>Aylesbury Vale</t>
  </si>
  <si>
    <t>Chiltern</t>
  </si>
  <si>
    <t>South Bucks</t>
  </si>
  <si>
    <t>Wycombe</t>
  </si>
  <si>
    <t>Cambridge</t>
  </si>
  <si>
    <t>East Cambridgeshire</t>
  </si>
  <si>
    <t>Fenland</t>
  </si>
  <si>
    <t>Huntingdonshire</t>
  </si>
  <si>
    <t>South Cambridgeshire</t>
  </si>
  <si>
    <t>Allerdale</t>
  </si>
  <si>
    <t>Barrow-in-Furness</t>
  </si>
  <si>
    <t>Carlisle</t>
  </si>
  <si>
    <t>Copeland</t>
  </si>
  <si>
    <t>Eden</t>
  </si>
  <si>
    <t>South Lakeland</t>
  </si>
  <si>
    <t>Amber Valley</t>
  </si>
  <si>
    <t>Bolsover</t>
  </si>
  <si>
    <t>Chesterfield</t>
  </si>
  <si>
    <t>Derbyshire Dales</t>
  </si>
  <si>
    <t>Erewash</t>
  </si>
  <si>
    <t>High Peak</t>
  </si>
  <si>
    <t>North East Derbyshire</t>
  </si>
  <si>
    <t>South Derbyshire</t>
  </si>
  <si>
    <t>East Devon</t>
  </si>
  <si>
    <t>Exeter</t>
  </si>
  <si>
    <t>Mid Devon</t>
  </si>
  <si>
    <t>North Devon</t>
  </si>
  <si>
    <t>South Hams</t>
  </si>
  <si>
    <t>Teignbridge</t>
  </si>
  <si>
    <t>Torridge</t>
  </si>
  <si>
    <t>West Devon</t>
  </si>
  <si>
    <t>Christchurch</t>
  </si>
  <si>
    <t>East Dorset</t>
  </si>
  <si>
    <t>North Dorset</t>
  </si>
  <si>
    <t>Purbeck</t>
  </si>
  <si>
    <t>West Dorset</t>
  </si>
  <si>
    <t>Weymouth and Portland</t>
  </si>
  <si>
    <t>Eastbourne</t>
  </si>
  <si>
    <t>Hastings</t>
  </si>
  <si>
    <t>Lewes</t>
  </si>
  <si>
    <t>Rother</t>
  </si>
  <si>
    <t>Wealden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</si>
  <si>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</si>
  <si>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</si>
  <si>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</si>
  <si>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</si>
  <si>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</si>
  <si>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</si>
  <si>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</si>
  <si>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</si>
  <si>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</si>
  <si>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</si>
  <si>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</si>
  <si>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</si>
  <si>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Cheltenham</t>
  </si>
  <si>
    <t>Cotswold</t>
  </si>
  <si>
    <t>Forest of Dean</t>
  </si>
  <si>
    <t>Gloucester</t>
  </si>
  <si>
    <t>Stroud</t>
  </si>
  <si>
    <t>Tewkesbury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</si>
  <si>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</si>
  <si>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</si>
  <si>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</si>
  <si>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</si>
  <si>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</si>
  <si>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</si>
  <si>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</si>
  <si>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</si>
  <si>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</si>
  <si>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</si>
  <si>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</si>
  <si>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</si>
  <si>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</si>
  <si>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</si>
  <si>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</si>
  <si>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</si>
  <si>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</si>
  <si>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</si>
  <si>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</si>
  <si>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</si>
  <si>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</si>
  <si>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</si>
  <si>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</si>
  <si>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</si>
  <si>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</si>
  <si>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</si>
  <si>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</si>
  <si>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</si>
  <si>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</si>
  <si>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</si>
  <si>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</si>
  <si>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</si>
  <si>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</si>
  <si>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</si>
  <si>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</si>
  <si>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</si>
  <si>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</si>
  <si>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</si>
  <si>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</si>
  <si>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</si>
  <si>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</si>
  <si>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</si>
  <si>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</si>
  <si>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</si>
  <si>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</si>
  <si>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</si>
  <si>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</si>
  <si>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</si>
  <si>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</si>
  <si>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</si>
  <si>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</si>
  <si>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</si>
  <si>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</si>
  <si>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</si>
  <si>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</si>
  <si>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</si>
  <si>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</si>
  <si>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</si>
  <si>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</si>
  <si>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Breckland</t>
  </si>
  <si>
    <t>Broadland</t>
  </si>
  <si>
    <t>Great Yarmouth</t>
  </si>
  <si>
    <t>King's Lynn and West Norfolk</t>
  </si>
  <si>
    <t>North Norfolk</t>
  </si>
  <si>
    <t>Norwich</t>
  </si>
  <si>
    <t>South Norfolk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</si>
  <si>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</si>
  <si>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</si>
  <si>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</si>
  <si>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</si>
  <si>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</si>
  <si>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</si>
  <si>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</si>
  <si>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Craven</t>
  </si>
  <si>
    <t>Hambleton</t>
  </si>
  <si>
    <t>Harrogate</t>
  </si>
  <si>
    <t>Richmondshire</t>
  </si>
  <si>
    <t>Ryedale</t>
  </si>
  <si>
    <t>Scarborough</t>
  </si>
  <si>
    <t>Selby</t>
  </si>
  <si>
    <t>Ashfield</t>
  </si>
  <si>
    <t>Bassetlaw</t>
  </si>
  <si>
    <t>Broxtowe</t>
  </si>
  <si>
    <t>Gedling</t>
  </si>
  <si>
    <t>Mansfield</t>
  </si>
  <si>
    <t>Newark and Sherwood</t>
  </si>
  <si>
    <t>Rushcliffe</t>
  </si>
  <si>
    <t>Cherwell</t>
  </si>
  <si>
    <t>Oxford</t>
  </si>
  <si>
    <t>South Oxfordshire</t>
  </si>
  <si>
    <t>Vale of White Horse</t>
  </si>
  <si>
    <t>West Oxfordshire</t>
  </si>
  <si>
    <t>Mendip</t>
  </si>
  <si>
    <t>Sedgemoor</t>
  </si>
  <si>
    <t>South Somerset</t>
  </si>
  <si>
    <t>Taunton Deane</t>
  </si>
  <si>
    <t>West Somerset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</si>
  <si>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</si>
  <si>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</si>
  <si>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</si>
  <si>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</si>
  <si>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</si>
  <si>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</si>
  <si>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</si>
  <si>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</si>
  <si>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Babergh</t>
  </si>
  <si>
    <t>Forest Heath</t>
  </si>
  <si>
    <t>Ipswich</t>
  </si>
  <si>
    <t>Mid Suffolk</t>
  </si>
  <si>
    <t>St Edmundsbury</t>
  </si>
  <si>
    <t>Suffolk Coastal</t>
  </si>
  <si>
    <t>Waveney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</si>
  <si>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</si>
  <si>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</si>
  <si>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</si>
  <si>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</si>
  <si>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</si>
  <si>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</si>
  <si>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</si>
  <si>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</si>
  <si>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</si>
  <si>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</si>
  <si>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</si>
  <si>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North Warwickshire</t>
  </si>
  <si>
    <t>Nuneaton and Bedworth</t>
  </si>
  <si>
    <t>Rugby</t>
  </si>
  <si>
    <t>Stratford-on-Avon</t>
  </si>
  <si>
    <t>Warwick</t>
  </si>
  <si>
    <t>Adur</t>
  </si>
  <si>
    <t>Arun</t>
  </si>
  <si>
    <t>Chichester</t>
  </si>
  <si>
    <t>Crawley</t>
  </si>
  <si>
    <t>Horsham</t>
  </si>
  <si>
    <t>Mid Sussex</t>
  </si>
  <si>
    <t>Worthing</t>
  </si>
  <si>
    <t>Bromsgrove</t>
  </si>
  <si>
    <t>Malvern Hills</t>
  </si>
  <si>
    <t>Redditch</t>
  </si>
  <si>
    <t>Worcester</t>
  </si>
  <si>
    <t>Wychavon</t>
  </si>
  <si>
    <t>Wyre Forest</t>
  </si>
  <si>
    <t>Rural Average</t>
  </si>
  <si>
    <t>Urban Average</t>
  </si>
  <si>
    <t>Durham</t>
  </si>
  <si>
    <t>Herefordshire County of</t>
  </si>
  <si>
    <t>King`s Lynn and West Norfolk</t>
  </si>
  <si>
    <t>St. Edmundsbury</t>
  </si>
  <si>
    <t>The importance of the pub industry to rural authorities: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</si>
</sst>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2" fontId="0" fillId="0" borderId="0" xfId="0" applyNumberFormat="1"/>
    <xf numFmtId="2" fontId="0" fillId="2" borderId="0" xfId="1" applyNumberFormat="1" applyFont="1" applyFill="1" applyAlignment="1">
      <alignment horizontal="center"/>
    </xf>
    <xf numFmtId="0" fontId="4" fillId="2" borderId="0" xfId="0" applyFont="1" applyFill="1"/>
    <xf numFmtId="2" fontId="3" fillId="2" borderId="0" xfId="1" applyNumberFormat="1" applyFont="1" applyFill="1" applyAlignment="1">
      <alignment horizont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Allerdale</c:v>
                </c:pt>
              </c:strCache>
            </c:strRef>
          </c:tx>
          <c:spPr>
            <a:ln w="635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Sheet1!$D$14:$E$14</c:f>
              <c:numCache>
                <c:formatCode>General</c:formatCode>
                <c:ptCount val="2"/>
                <c:pt idx="0">
                  <c:v>2.6673307324091748</c:v>
                </c:pt>
                <c:pt idx="1">
                  <c:v>2.6673307324091748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Sheet1!$B$17</c:f>
              <c:strCache>
                <c:ptCount val="1"/>
                <c:pt idx="0">
                  <c:v>Rural Average</c:v>
                </c:pt>
              </c:strCache>
            </c:strRef>
          </c:tx>
          <c:spPr>
            <a:ln w="6350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Sheet1!$D$17:$E$17</c:f>
              <c:numCache>
                <c:formatCode>General</c:formatCode>
                <c:ptCount val="2"/>
                <c:pt idx="0">
                  <c:v>2.5992572121782156</c:v>
                </c:pt>
                <c:pt idx="1">
                  <c:v>2.5992572121782156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Sheet1!$B$19</c:f>
              <c:strCache>
                <c:ptCount val="1"/>
                <c:pt idx="0">
                  <c:v>Urban Average</c:v>
                </c:pt>
              </c:strCache>
            </c:strRef>
          </c:tx>
          <c:spPr>
            <a:ln w="635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Sheet1!$D$19:$E$19</c:f>
              <c:numCache>
                <c:formatCode>General</c:formatCode>
                <c:ptCount val="2"/>
                <c:pt idx="0">
                  <c:v>1.7756358624905686</c:v>
                </c:pt>
                <c:pt idx="1">
                  <c:v>1.7756358624905686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14528"/>
        <c:axId val="88216320"/>
      </c:lineChart>
      <c:catAx>
        <c:axId val="88214528"/>
        <c:scaling>
          <c:orientation val="minMax"/>
        </c:scaling>
        <c:delete val="1"/>
        <c:axPos val="b"/>
        <c:majorTickMark val="out"/>
        <c:minorTickMark val="none"/>
        <c:tickLblPos val="none"/>
        <c:crossAx val="88216320"/>
        <c:crosses val="autoZero"/>
        <c:auto val="1"/>
        <c:lblAlgn val="ctr"/>
        <c:lblOffset val="100"/>
        <c:noMultiLvlLbl val="0"/>
      </c:catAx>
      <c:valAx>
        <c:axId val="88216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 of all employees, employed in bars (2010)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8214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TextBox 1"/>
        <xdr:cNvSpPr txBox="1"/>
      </xdr:nvSpPr>
      <xdr:spPr>
        <a:xfrm>
          <a:off x="609600" y="190500"/>
          <a:ext cx="3657600" cy="2095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>
              <a:latin typeface="Cambria" pitchFamily="18" charset="0"/>
            </a:rPr>
            <a:t>Research</a:t>
          </a:r>
          <a:r>
            <a:rPr lang="en-GB" sz="1100" baseline="0">
              <a:latin typeface="Cambria" pitchFamily="18" charset="0"/>
            </a:rPr>
            <a:t> conducted by CAMRA, The Campaign for Real Ale, has shown that pubs in rural areas are closing at a rate of 4 every week (based on data collected for the period </a:t>
          </a:r>
          <a:r>
            <a:rPr lang="en-GB" sz="1100" b="0" i="0">
              <a:solidFill>
                <a:schemeClr val="dk1"/>
              </a:solidFill>
              <a:latin typeface="Cambria" pitchFamily="18" charset="0"/>
              <a:ea typeface="+mn-ea"/>
              <a:cs typeface="+mn-cs"/>
            </a:rPr>
            <a:t>September 2011 – March 2012).</a:t>
          </a:r>
        </a:p>
        <a:p>
          <a:endParaRPr lang="en-GB" sz="1100" b="0" i="0">
            <a:solidFill>
              <a:schemeClr val="dk1"/>
            </a:solidFill>
            <a:latin typeface="Cambria" pitchFamily="18" charset="0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latin typeface="Cambria" pitchFamily="18" charset="0"/>
              <a:ea typeface="+mn-ea"/>
              <a:cs typeface="+mn-cs"/>
            </a:rPr>
            <a:t>Rural pubs play</a:t>
          </a:r>
          <a:r>
            <a:rPr lang="en-GB" sz="1100" b="0" i="0" baseline="0">
              <a:solidFill>
                <a:schemeClr val="dk1"/>
              </a:solidFill>
              <a:latin typeface="Cambria" pitchFamily="18" charset="0"/>
              <a:ea typeface="+mn-ea"/>
              <a:cs typeface="+mn-cs"/>
            </a:rPr>
            <a:t> a vital role both as a social hub, and also in providing employment in areas where opportunities are limited.</a:t>
          </a:r>
        </a:p>
        <a:p>
          <a:endParaRPr lang="en-GB" sz="1100" b="0" i="0" baseline="0">
            <a:solidFill>
              <a:schemeClr val="dk1"/>
            </a:solidFill>
            <a:latin typeface="Cambria" pitchFamily="18" charset="0"/>
            <a:ea typeface="+mn-ea"/>
            <a:cs typeface="+mn-cs"/>
          </a:endParaRPr>
        </a:p>
        <a:p>
          <a:r>
            <a:rPr lang="en-GB" sz="1100" b="0" i="0" baseline="0">
              <a:solidFill>
                <a:schemeClr val="dk1"/>
              </a:solidFill>
              <a:latin typeface="Cambria" pitchFamily="18" charset="0"/>
              <a:ea typeface="+mn-ea"/>
              <a:cs typeface="+mn-cs"/>
            </a:rPr>
            <a:t>Data taken from www.LAPE.org.uk, Local Alcohol Profiles for England, demonstrates this importance through the percentage of all employees, employed in bars.  For rural local authority areas (Significant Rural, Rural-50, Rural-80), the percentage stands at 2.60%, compared with urban local authority areas (Other Urban, Large Urban, Major Urban), showing a percentage of all employees, employed in bars of 1.78%.</a:t>
          </a:r>
        </a:p>
        <a:p>
          <a:endParaRPr lang="en-GB" sz="1100" b="0" i="0" baseline="0">
            <a:solidFill>
              <a:schemeClr val="dk1"/>
            </a:solidFill>
            <a:latin typeface="Cambria" pitchFamily="18" charset="0"/>
            <a:ea typeface="+mn-ea"/>
            <a:cs typeface="+mn-cs"/>
          </a:endParaRPr>
        </a:p>
        <a:p>
          <a:r>
            <a:rPr lang="en-GB" sz="1100">
              <a:latin typeface="Cambria" pitchFamily="18" charset="0"/>
            </a:rPr>
            <a:t>To discover how important</a:t>
          </a:r>
          <a:r>
            <a:rPr lang="en-GB" sz="1100" baseline="0">
              <a:latin typeface="Cambria" pitchFamily="18" charset="0"/>
            </a:rPr>
            <a:t> the pub industry is to your local authority area, select your authority name from the list below:</a:t>
          </a:r>
          <a:endParaRPr lang="en-GB" sz="1100">
            <a:latin typeface="Cambria" pitchFamily="18" charset="0"/>
          </a:endParaRPr>
        </a:p>
      </xdr:txBody>
    </xdr:sp>
    <xdr:clientData/>
  </xdr:twoCellAnchor>
  <xdr:twoCellAnchor>
    <xdr:from>
      <xdr:col>2</xdr:col>
      <xdr:colOff>47624</xdr:colOff>
      <xdr:row>12</xdr:row>
      <xdr:rowOff>0</xdr:rowOff>
    </xdr:from>
    <xdr:to>
      <xdr:col>6</xdr:col>
      <xdr:colOff>1238249</xdr:colOff>
      <xdr:row>20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9"/>
  <sheetViews>
    <sheetView tabSelected="1" workbookViewId="0">
      <selection activeCell="B14" sqref="B14"/>
    </sheetView>
  </sheetViews>
  <sheetFormatPr defaultColWidth="0" defaultRowHeight="15" zeroHeight="1" x14ac:dyDescent="0.25"/>
  <cols>
    <col min="1" max="1" width="9.140625" style="1" customWidth="1"/>
    <col min="2" max="2" width="27.7109375" style="2" bestFit="1" customWidth="1"/>
    <col min="3" max="7" width="18.5703125" style="2" customWidth="1"/>
    <col min="8" max="16384" width="9.140625" style="2" hidden="1"/>
  </cols>
  <sheetData>
    <row r="1" spans="1:5" ht="37.5" customHeight="1" x14ac:dyDescent="0.25">
      <c r="B1" s="8" t="s">
        <v>340</v>
      </c>
    </row>
    <row r="2" spans="1:5" x14ac:dyDescent="0.25"/>
    <row r="3" spans="1:5" x14ac:dyDescent="0.25"/>
    <row r="4" spans="1:5" x14ac:dyDescent="0.25"/>
    <row r="5" spans="1:5" x14ac:dyDescent="0.25"/>
    <row r="6" spans="1:5" x14ac:dyDescent="0.25"/>
    <row r="7" spans="1:5" x14ac:dyDescent="0.25"/>
    <row r="8" spans="1:5" x14ac:dyDescent="0.25"/>
    <row r="9" spans="1:5" x14ac:dyDescent="0.25"/>
    <row r="10" spans="1:5" x14ac:dyDescent="0.25"/>
    <row r="11" spans="1:5" x14ac:dyDescent="0.25"/>
    <row r="12" spans="1:5" ht="22.5" customHeight="1" x14ac:dyDescent="0.25"/>
    <row r="13" spans="1:5" ht="22.5" customHeight="1" x14ac:dyDescent="0.25"/>
    <row r="14" spans="1:5" ht="22.5" customHeight="1" x14ac:dyDescent="0.25">
      <c r="A14" s="1" t="s">
        <v>142</v>
      </c>
      <c r="B14" s="3" t="s">
        <v>142</v>
      </c>
      <c r="D14" s="2">
        <f>VLOOKUP(B14,Sheet2!B3:D328,3,FALSE)</f>
        <v>2.6673307324091748</v>
      </c>
      <c r="E14" s="2">
        <f>D14</f>
        <v>2.6673307324091748</v>
      </c>
    </row>
    <row r="15" spans="1:5" ht="22.5" customHeight="1" x14ac:dyDescent="0.25">
      <c r="A15" s="1" t="s">
        <v>214</v>
      </c>
      <c r="B15" s="5">
        <f>D14</f>
        <v>2.6673307324091748</v>
      </c>
    </row>
    <row r="16" spans="1:5" ht="34.5" customHeight="1" x14ac:dyDescent="0.25">
      <c r="B16" s="7" t="str">
        <f>"% of all employees, employed in bars"</f>
        <v>% of all employees, employed in bars</v>
      </c>
    </row>
    <row r="17" spans="1:7" ht="14.25" customHeight="1" x14ac:dyDescent="0.25">
      <c r="A17" s="1" t="s">
        <v>133</v>
      </c>
      <c r="B17" s="6" t="str">
        <f>Sheet2!B330</f>
        <v>Rural Average</v>
      </c>
      <c r="D17" s="2">
        <f>Sheet2!D330</f>
        <v>2.5992572121782156</v>
      </c>
      <c r="E17" s="2">
        <f>D17</f>
        <v>2.5992572121782156</v>
      </c>
    </row>
    <row r="18" spans="1:7" ht="14.25" customHeight="1" x14ac:dyDescent="0.25">
      <c r="A18" s="1" t="s">
        <v>298</v>
      </c>
      <c r="B18" s="1"/>
    </row>
    <row r="19" spans="1:7" ht="14.25" customHeight="1" x14ac:dyDescent="0.25">
      <c r="A19" s="1" t="s">
        <v>274</v>
      </c>
      <c r="B19" s="1" t="str">
        <f>Sheet2!B332</f>
        <v>Urban Average</v>
      </c>
      <c r="D19" s="2">
        <f>Sheet2!D332</f>
        <v>1.7756358624905686</v>
      </c>
      <c r="E19" s="2">
        <f>D19</f>
        <v>1.7756358624905686</v>
      </c>
    </row>
    <row r="20" spans="1:7" ht="14.25" customHeight="1" x14ac:dyDescent="0.25">
      <c r="A20" s="1" t="s">
        <v>103</v>
      </c>
    </row>
    <row r="21" spans="1:7" ht="22.5" customHeight="1" x14ac:dyDescent="0.25"/>
    <row r="22" spans="1:7" ht="42.75" customHeight="1" x14ac:dyDescent="0.25">
      <c r="A22" s="1" t="s">
        <v>245</v>
      </c>
      <c r="B22" s="9" t="str">
        <f>B14&amp;" is ranked at "&amp;VLOOKUP(B14,Sheet2!B3:F328,5,FALSE)&amp;" out of all "&amp;VLOOKUP(B14,Sheet2!B3:F328,2,FALSE)&amp;" authorities in terms of relative importance of the pub industry on employment in the area."</f>
        <v>Allerdale is ranked at 33 out of all Rural-80 authorities in terms of relative importance of the pub industry on employment in the area.</v>
      </c>
      <c r="C22" s="9"/>
      <c r="D22" s="9"/>
      <c r="E22" s="9"/>
      <c r="F22" s="9"/>
      <c r="G22" s="9"/>
    </row>
    <row r="23" spans="1:7" ht="0.75" customHeight="1" x14ac:dyDescent="0.25">
      <c r="A23" s="1" t="s">
        <v>176</v>
      </c>
    </row>
    <row r="24" spans="1:7" ht="0.75" customHeight="1" x14ac:dyDescent="0.25">
      <c r="A24" s="1" t="s">
        <v>252</v>
      </c>
    </row>
    <row r="25" spans="1:7" ht="0.75" customHeight="1" x14ac:dyDescent="0.25">
      <c r="A25" s="1" t="s">
        <v>253</v>
      </c>
    </row>
    <row r="26" spans="1:7" ht="0.75" customHeight="1" x14ac:dyDescent="0.25">
      <c r="A26" s="1" t="s">
        <v>290</v>
      </c>
    </row>
    <row r="27" spans="1:7" ht="0.75" customHeight="1" x14ac:dyDescent="0.25">
      <c r="A27" s="1" t="s">
        <v>144</v>
      </c>
    </row>
    <row r="28" spans="1:7" ht="0.75" customHeight="1" x14ac:dyDescent="0.25">
      <c r="A28" s="1" t="s">
        <v>280</v>
      </c>
    </row>
    <row r="29" spans="1:7" ht="0.75" customHeight="1" x14ac:dyDescent="0.25">
      <c r="A29" s="1" t="s">
        <v>83</v>
      </c>
    </row>
    <row r="30" spans="1:7" ht="0.75" customHeight="1" x14ac:dyDescent="0.25">
      <c r="A30" s="1" t="s">
        <v>86</v>
      </c>
    </row>
    <row r="31" spans="1:7" ht="0.75" customHeight="1" x14ac:dyDescent="0.25">
      <c r="A31" s="1" t="s">
        <v>323</v>
      </c>
    </row>
    <row r="32" spans="1:7" ht="0.75" customHeight="1" x14ac:dyDescent="0.25">
      <c r="A32" s="1" t="s">
        <v>145</v>
      </c>
    </row>
    <row r="33" spans="1:1" ht="0.75" customHeight="1" x14ac:dyDescent="0.25">
      <c r="A33" s="1" t="s">
        <v>107</v>
      </c>
    </row>
    <row r="34" spans="1:1" ht="0.75" customHeight="1" x14ac:dyDescent="0.25">
      <c r="A34" s="1" t="s">
        <v>188</v>
      </c>
    </row>
    <row r="35" spans="1:1" ht="0.75" customHeight="1" x14ac:dyDescent="0.25">
      <c r="A35" s="1" t="s">
        <v>266</v>
      </c>
    </row>
    <row r="36" spans="1:1" ht="0.75" customHeight="1" x14ac:dyDescent="0.25">
      <c r="A36" s="1" t="s">
        <v>260</v>
      </c>
    </row>
    <row r="37" spans="1:1" ht="0.75" customHeight="1" x14ac:dyDescent="0.25">
      <c r="A37" s="1" t="s">
        <v>151</v>
      </c>
    </row>
    <row r="38" spans="1:1" ht="0.75" customHeight="1" x14ac:dyDescent="0.25">
      <c r="A38" s="1" t="s">
        <v>217</v>
      </c>
    </row>
    <row r="39" spans="1:1" ht="0.75" customHeight="1" x14ac:dyDescent="0.25">
      <c r="A39" s="1" t="s">
        <v>336</v>
      </c>
    </row>
    <row r="40" spans="1:1" ht="0.75" customHeight="1" x14ac:dyDescent="0.25">
      <c r="A40" s="1" t="s">
        <v>138</v>
      </c>
    </row>
    <row r="41" spans="1:1" ht="0.75" customHeight="1" x14ac:dyDescent="0.25">
      <c r="A41" s="1" t="s">
        <v>156</v>
      </c>
    </row>
    <row r="42" spans="1:1" ht="0.75" customHeight="1" x14ac:dyDescent="0.25">
      <c r="A42" s="1" t="s">
        <v>165</v>
      </c>
    </row>
    <row r="43" spans="1:1" ht="0.75" customHeight="1" x14ac:dyDescent="0.25">
      <c r="A43" s="1" t="s">
        <v>206</v>
      </c>
    </row>
    <row r="44" spans="1:1" ht="0.75" customHeight="1" x14ac:dyDescent="0.25">
      <c r="A44" s="1" t="s">
        <v>246</v>
      </c>
    </row>
    <row r="45" spans="1:1" ht="0.75" customHeight="1" x14ac:dyDescent="0.25">
      <c r="A45" s="1" t="s">
        <v>261</v>
      </c>
    </row>
    <row r="46" spans="1:1" ht="0.75" customHeight="1" x14ac:dyDescent="0.25">
      <c r="A46" s="1" t="s">
        <v>90</v>
      </c>
    </row>
    <row r="47" spans="1:1" ht="0.75" customHeight="1" x14ac:dyDescent="0.25">
      <c r="A47" s="1" t="s">
        <v>146</v>
      </c>
    </row>
    <row r="48" spans="1:1" ht="0.75" customHeight="1" x14ac:dyDescent="0.25">
      <c r="A48" s="1" t="s">
        <v>139</v>
      </c>
    </row>
    <row r="49" spans="1:1" ht="0.75" customHeight="1" x14ac:dyDescent="0.25">
      <c r="A49" s="1" t="s">
        <v>299</v>
      </c>
    </row>
    <row r="50" spans="1:1" ht="0.75" customHeight="1" x14ac:dyDescent="0.25">
      <c r="A50" s="1" t="s">
        <v>189</v>
      </c>
    </row>
    <row r="51" spans="1:1" ht="0.75" customHeight="1" x14ac:dyDescent="0.25">
      <c r="A51" s="1" t="s">
        <v>267</v>
      </c>
    </row>
    <row r="52" spans="1:1" ht="0.75" customHeight="1" x14ac:dyDescent="0.25">
      <c r="A52" s="1" t="s">
        <v>240</v>
      </c>
    </row>
    <row r="53" spans="1:1" ht="0.75" customHeight="1" x14ac:dyDescent="0.25">
      <c r="A53" s="1" t="s">
        <v>337</v>
      </c>
    </row>
    <row r="54" spans="1:1" ht="0.75" customHeight="1" x14ac:dyDescent="0.25">
      <c r="A54" s="1" t="s">
        <v>241</v>
      </c>
    </row>
    <row r="55" spans="1:1" ht="0.75" customHeight="1" x14ac:dyDescent="0.25">
      <c r="A55" s="1" t="s">
        <v>325</v>
      </c>
    </row>
    <row r="56" spans="1:1" ht="0.75" customHeight="1" x14ac:dyDescent="0.25">
      <c r="A56" s="1" t="s">
        <v>140</v>
      </c>
    </row>
    <row r="57" spans="1:1" ht="0.75" customHeight="1" x14ac:dyDescent="0.25">
      <c r="A57" s="1" t="s">
        <v>132</v>
      </c>
    </row>
    <row r="58" spans="1:1" ht="0.75" customHeight="1" x14ac:dyDescent="0.25">
      <c r="A58" s="1" t="s">
        <v>338</v>
      </c>
    </row>
    <row r="59" spans="1:1" ht="0.75" customHeight="1" x14ac:dyDescent="0.25">
      <c r="A59" s="1" t="s">
        <v>172</v>
      </c>
    </row>
    <row r="60" spans="1:1" ht="0.75" customHeight="1" x14ac:dyDescent="0.25">
      <c r="A60" s="1" t="s">
        <v>292</v>
      </c>
    </row>
    <row r="61" spans="1:1" ht="0.75" customHeight="1" x14ac:dyDescent="0.25">
      <c r="A61" s="1" t="s">
        <v>183</v>
      </c>
    </row>
    <row r="62" spans="1:1" ht="0.75" customHeight="1" x14ac:dyDescent="0.25">
      <c r="A62" s="1" t="s">
        <v>329</v>
      </c>
    </row>
    <row r="63" spans="1:1" ht="0.75" customHeight="1" x14ac:dyDescent="0.25">
      <c r="A63" s="1" t="s">
        <v>242</v>
      </c>
    </row>
    <row r="64" spans="1:1" ht="0.75" customHeight="1" x14ac:dyDescent="0.25">
      <c r="A64" s="1" t="s">
        <v>285</v>
      </c>
    </row>
    <row r="65" spans="1:1" ht="0.75" customHeight="1" x14ac:dyDescent="0.25">
      <c r="A65" s="1" t="s">
        <v>158</v>
      </c>
    </row>
    <row r="66" spans="1:1" ht="0.75" customHeight="1" x14ac:dyDescent="0.25">
      <c r="A66" s="1" t="s">
        <v>301</v>
      </c>
    </row>
    <row r="67" spans="1:1" ht="0.75" customHeight="1" x14ac:dyDescent="0.25">
      <c r="A67" s="1" t="s">
        <v>326</v>
      </c>
    </row>
    <row r="68" spans="1:1" ht="0.75" customHeight="1" x14ac:dyDescent="0.25">
      <c r="A68" s="1" t="s">
        <v>200</v>
      </c>
    </row>
    <row r="69" spans="1:1" ht="0.75" customHeight="1" x14ac:dyDescent="0.25">
      <c r="A69" s="1" t="s">
        <v>278</v>
      </c>
    </row>
    <row r="70" spans="1:1" ht="0.75" customHeight="1" x14ac:dyDescent="0.25">
      <c r="A70" s="1" t="s">
        <v>159</v>
      </c>
    </row>
    <row r="71" spans="1:1" ht="0.75" customHeight="1" x14ac:dyDescent="0.25">
      <c r="A71" s="1" t="s">
        <v>166</v>
      </c>
    </row>
    <row r="72" spans="1:1" ht="0.75" customHeight="1" x14ac:dyDescent="0.25">
      <c r="A72" s="1" t="s">
        <v>248</v>
      </c>
    </row>
    <row r="73" spans="1:1" ht="0.75" customHeight="1" x14ac:dyDescent="0.25">
      <c r="A73" s="1" t="s">
        <v>92</v>
      </c>
    </row>
    <row r="74" spans="1:1" ht="0.75" customHeight="1" x14ac:dyDescent="0.25">
      <c r="A74" s="1" t="s">
        <v>256</v>
      </c>
    </row>
    <row r="75" spans="1:1" ht="0.75" customHeight="1" x14ac:dyDescent="0.25">
      <c r="A75" s="1" t="s">
        <v>105</v>
      </c>
    </row>
    <row r="76" spans="1:1" ht="0.75" customHeight="1" x14ac:dyDescent="0.25">
      <c r="A76" s="1" t="s">
        <v>316</v>
      </c>
    </row>
    <row r="77" spans="1:1" ht="0.75" customHeight="1" x14ac:dyDescent="0.25">
      <c r="A77" s="1" t="s">
        <v>243</v>
      </c>
    </row>
    <row r="78" spans="1:1" ht="0.75" customHeight="1" x14ac:dyDescent="0.25">
      <c r="A78" s="1" t="s">
        <v>82</v>
      </c>
    </row>
    <row r="79" spans="1:1" ht="0.75" customHeight="1" x14ac:dyDescent="0.25">
      <c r="A79" s="1" t="s">
        <v>167</v>
      </c>
    </row>
    <row r="80" spans="1:1" ht="0.75" customHeight="1" x14ac:dyDescent="0.25">
      <c r="A80" s="1" t="s">
        <v>233</v>
      </c>
    </row>
    <row r="81" spans="1:1" ht="0.75" customHeight="1" x14ac:dyDescent="0.25">
      <c r="A81" s="1" t="s">
        <v>269</v>
      </c>
    </row>
    <row r="82" spans="1:1" ht="0.75" customHeight="1" x14ac:dyDescent="0.25">
      <c r="A82" s="1" t="s">
        <v>173</v>
      </c>
    </row>
    <row r="83" spans="1:1" ht="0.75" customHeight="1" x14ac:dyDescent="0.25">
      <c r="A83" s="1" t="s">
        <v>318</v>
      </c>
    </row>
    <row r="84" spans="1:1" ht="0.75" customHeight="1" x14ac:dyDescent="0.25">
      <c r="A84" s="1" t="s">
        <v>96</v>
      </c>
    </row>
    <row r="85" spans="1:1" ht="0.75" customHeight="1" x14ac:dyDescent="0.25">
      <c r="A85" s="1" t="s">
        <v>270</v>
      </c>
    </row>
    <row r="86" spans="1:1" ht="0.75" customHeight="1" x14ac:dyDescent="0.25">
      <c r="A86" s="1" t="s">
        <v>271</v>
      </c>
    </row>
    <row r="87" spans="1:1" ht="0.75" customHeight="1" x14ac:dyDescent="0.25">
      <c r="A87" s="1" t="s">
        <v>286</v>
      </c>
    </row>
    <row r="88" spans="1:1" ht="0.75" customHeight="1" x14ac:dyDescent="0.25">
      <c r="A88" s="1" t="s">
        <v>272</v>
      </c>
    </row>
    <row r="89" spans="1:1" ht="0.75" customHeight="1" x14ac:dyDescent="0.25">
      <c r="A89" s="1" t="s">
        <v>220</v>
      </c>
    </row>
    <row r="90" spans="1:1" ht="0.75" customHeight="1" x14ac:dyDescent="0.25">
      <c r="A90" s="1" t="s">
        <v>221</v>
      </c>
    </row>
    <row r="91" spans="1:1" ht="0.75" customHeight="1" x14ac:dyDescent="0.25">
      <c r="A91" s="1" t="s">
        <v>101</v>
      </c>
    </row>
    <row r="92" spans="1:1" ht="0.75" customHeight="1" x14ac:dyDescent="0.25">
      <c r="A92" s="1" t="s">
        <v>141</v>
      </c>
    </row>
    <row r="93" spans="1:1" ht="0.75" customHeight="1" x14ac:dyDescent="0.25">
      <c r="A93" s="1" t="s">
        <v>155</v>
      </c>
    </row>
    <row r="94" spans="1:1" ht="0.75" customHeight="1" x14ac:dyDescent="0.25">
      <c r="A94" s="1" t="s">
        <v>160</v>
      </c>
    </row>
    <row r="95" spans="1:1" ht="0.75" customHeight="1" x14ac:dyDescent="0.25">
      <c r="A95" s="1" t="s">
        <v>249</v>
      </c>
    </row>
    <row r="96" spans="1:1" ht="0.75" customHeight="1" x14ac:dyDescent="0.25">
      <c r="A96" s="1" t="s">
        <v>250</v>
      </c>
    </row>
    <row r="97" spans="1:1" ht="0.75" customHeight="1" x14ac:dyDescent="0.25">
      <c r="A97" s="1" t="s">
        <v>147</v>
      </c>
    </row>
    <row r="98" spans="1:1" ht="0.75" customHeight="1" x14ac:dyDescent="0.25">
      <c r="A98" s="1" t="s">
        <v>258</v>
      </c>
    </row>
    <row r="99" spans="1:1" ht="0.75" customHeight="1" x14ac:dyDescent="0.25">
      <c r="A99" s="1" t="s">
        <v>264</v>
      </c>
    </row>
    <row r="100" spans="1:1" ht="0.75" customHeight="1" x14ac:dyDescent="0.25">
      <c r="A100" s="1" t="s">
        <v>282</v>
      </c>
    </row>
    <row r="101" spans="1:1" ht="0.75" customHeight="1" x14ac:dyDescent="0.25">
      <c r="A101" s="1" t="s">
        <v>287</v>
      </c>
    </row>
    <row r="102" spans="1:1" ht="0.75" customHeight="1" x14ac:dyDescent="0.25">
      <c r="A102" s="1" t="s">
        <v>294</v>
      </c>
    </row>
    <row r="103" spans="1:1" ht="0.75" customHeight="1" x14ac:dyDescent="0.25">
      <c r="A103" s="1" t="s">
        <v>339</v>
      </c>
    </row>
    <row r="104" spans="1:1" ht="0.75" customHeight="1" x14ac:dyDescent="0.25">
      <c r="A104" s="1" t="s">
        <v>295</v>
      </c>
    </row>
    <row r="105" spans="1:1" ht="0.75" customHeight="1" x14ac:dyDescent="0.25">
      <c r="A105" s="1" t="s">
        <v>319</v>
      </c>
    </row>
    <row r="106" spans="1:1" ht="0.75" customHeight="1" x14ac:dyDescent="0.25">
      <c r="A106" s="1" t="s">
        <v>191</v>
      </c>
    </row>
    <row r="107" spans="1:1" ht="0.75" customHeight="1" x14ac:dyDescent="0.25">
      <c r="A107" s="1" t="s">
        <v>303</v>
      </c>
    </row>
    <row r="108" spans="1:1" ht="0.75" customHeight="1" x14ac:dyDescent="0.25">
      <c r="A108" s="1" t="s">
        <v>222</v>
      </c>
    </row>
    <row r="109" spans="1:1" ht="0.75" customHeight="1" x14ac:dyDescent="0.25">
      <c r="A109" s="1" t="s">
        <v>313</v>
      </c>
    </row>
    <row r="110" spans="1:1" ht="0.75" customHeight="1" x14ac:dyDescent="0.25">
      <c r="A110" s="1" t="s">
        <v>288</v>
      </c>
    </row>
    <row r="111" spans="1:1" ht="0.75" customHeight="1" x14ac:dyDescent="0.25">
      <c r="A111" s="1" t="s">
        <v>161</v>
      </c>
    </row>
    <row r="112" spans="1:1" ht="0.75" customHeight="1" x14ac:dyDescent="0.25">
      <c r="A112" s="1" t="s">
        <v>185</v>
      </c>
    </row>
    <row r="113" spans="1:1" ht="0.75" customHeight="1" x14ac:dyDescent="0.25">
      <c r="A113" s="1" t="s">
        <v>192</v>
      </c>
    </row>
    <row r="114" spans="1:1" ht="0.75" customHeight="1" x14ac:dyDescent="0.25">
      <c r="A114" s="1" t="s">
        <v>224</v>
      </c>
    </row>
    <row r="115" spans="1:1" ht="0.75" customHeight="1" x14ac:dyDescent="0.25">
      <c r="A115" s="1" t="s">
        <v>162</v>
      </c>
    </row>
    <row r="116" spans="1:1" ht="0.75" customHeight="1" x14ac:dyDescent="0.25">
      <c r="A116" s="1" t="s">
        <v>225</v>
      </c>
    </row>
    <row r="117" spans="1:1" ht="0.75" customHeight="1" x14ac:dyDescent="0.25">
      <c r="A117" s="1" t="s">
        <v>186</v>
      </c>
    </row>
    <row r="118" spans="1:1" ht="0.75" customHeight="1" x14ac:dyDescent="0.25">
      <c r="A118" s="1" t="s">
        <v>283</v>
      </c>
    </row>
    <row r="119" spans="1:1" ht="0.75" customHeight="1" x14ac:dyDescent="0.25">
      <c r="A119" s="1" t="s">
        <v>304</v>
      </c>
    </row>
    <row r="120" spans="1:1" ht="0.75" customHeight="1" x14ac:dyDescent="0.25">
      <c r="A120" s="1" t="s">
        <v>174</v>
      </c>
    </row>
    <row r="121" spans="1:1" ht="0.75" customHeight="1" x14ac:dyDescent="0.25">
      <c r="A121" s="1" t="s">
        <v>163</v>
      </c>
    </row>
    <row r="122" spans="1:1" ht="0.75" customHeight="1" x14ac:dyDescent="0.25">
      <c r="A122" s="1" t="s">
        <v>168</v>
      </c>
    </row>
    <row r="123" spans="1:1" ht="0.75" customHeight="1" x14ac:dyDescent="0.25">
      <c r="A123" s="1" t="s">
        <v>251</v>
      </c>
    </row>
    <row r="124" spans="1:1" ht="0.75" customHeight="1" x14ac:dyDescent="0.25">
      <c r="A124" s="1" t="s">
        <v>284</v>
      </c>
    </row>
    <row r="125" spans="1:1" ht="0.75" customHeight="1" x14ac:dyDescent="0.25">
      <c r="A125" s="1" t="s">
        <v>289</v>
      </c>
    </row>
    <row r="126" spans="1:1" ht="0.75" customHeight="1" x14ac:dyDescent="0.25">
      <c r="A126" s="1" t="s">
        <v>114</v>
      </c>
    </row>
    <row r="127" spans="1:1" ht="0.75" customHeight="1" x14ac:dyDescent="0.25">
      <c r="A127" s="1" t="s">
        <v>332</v>
      </c>
    </row>
    <row r="128" spans="1:1" ht="0.75" customHeight="1" x14ac:dyDescent="0.25">
      <c r="A128" s="1" t="s">
        <v>333</v>
      </c>
    </row>
    <row r="129" ht="0.75" customHeight="1" x14ac:dyDescent="0.25"/>
  </sheetData>
  <sheetProtection password="F165" sheet="1" objects="1" scenarios="1"/>
  <protectedRanges>
    <protectedRange sqref="B14" name="Range1"/>
  </protectedRanges>
  <mergeCells count="1">
    <mergeCell ref="B22:G22"/>
  </mergeCells>
  <dataValidations count="1">
    <dataValidation type="list" allowBlank="1" showInputMessage="1" showErrorMessage="1" sqref="B14">
      <formula1>$A$14:$A$128</formula1>
    </dataValidation>
  </dataValidations>
  <pageMargins left="0.42" right="0.47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N332"/>
  <sheetViews>
    <sheetView workbookViewId="0">
      <selection activeCell="D3" sqref="D3:D327"/>
    </sheetView>
  </sheetViews>
  <sheetFormatPr defaultRowHeight="15" x14ac:dyDescent="0.25"/>
  <cols>
    <col min="2" max="2" width="27.7109375" bestFit="1" customWidth="1"/>
    <col min="3" max="3" width="15.42578125" bestFit="1" customWidth="1"/>
    <col min="4" max="4" width="49.5703125" bestFit="1" customWidth="1"/>
  </cols>
  <sheetData>
    <row r="2" spans="2:14" x14ac:dyDescent="0.25">
      <c r="B2" t="s">
        <v>0</v>
      </c>
      <c r="D2" t="s">
        <v>1</v>
      </c>
    </row>
    <row r="3" spans="2:14" x14ac:dyDescent="0.25">
      <c r="B3" t="s">
        <v>2</v>
      </c>
      <c r="C3" t="s">
        <v>3</v>
      </c>
      <c r="D3" s="4">
        <v>0.70065978796700223</v>
      </c>
      <c r="F3">
        <f>1+SUMPRODUCT(($C$3:$C$328=C3)*($D$3:$D$328&gt;D3))</f>
        <v>69</v>
      </c>
      <c r="I3" t="s">
        <v>50</v>
      </c>
      <c r="J3" t="s">
        <v>51</v>
      </c>
      <c r="K3">
        <v>2.4572540186341763</v>
      </c>
      <c r="M3">
        <f t="shared" ref="M3:M66" si="0">1+SUMPRODUCT(($C$3:$C$328=J3)*($D$3:$D$328&gt;K3))</f>
        <v>12</v>
      </c>
      <c r="N3">
        <f>RANK(K3,K$3:K$41,0)</f>
        <v>12</v>
      </c>
    </row>
    <row r="4" spans="2:14" x14ac:dyDescent="0.25">
      <c r="B4" t="s">
        <v>4</v>
      </c>
      <c r="C4" t="s">
        <v>3</v>
      </c>
      <c r="D4" s="4">
        <v>0.80400766899622733</v>
      </c>
      <c r="F4">
        <f t="shared" ref="F4:F67" si="1">1+SUMPRODUCT(($C$3:$C$328=C4)*($D$3:$D$328&gt;D4))</f>
        <v>66</v>
      </c>
      <c r="I4" t="s">
        <v>55</v>
      </c>
      <c r="J4" t="s">
        <v>51</v>
      </c>
      <c r="K4">
        <v>2.574722023870244</v>
      </c>
      <c r="M4">
        <f t="shared" si="0"/>
        <v>10</v>
      </c>
      <c r="N4">
        <f t="shared" ref="N4:N41" si="2">RANK(K4,K$3:K$41,0)</f>
        <v>10</v>
      </c>
    </row>
    <row r="5" spans="2:14" x14ac:dyDescent="0.25">
      <c r="B5" t="s">
        <v>5</v>
      </c>
      <c r="C5" t="s">
        <v>3</v>
      </c>
      <c r="D5" s="4">
        <v>1.1762981105064807</v>
      </c>
      <c r="F5">
        <f t="shared" si="1"/>
        <v>50</v>
      </c>
      <c r="I5" t="s">
        <v>56</v>
      </c>
      <c r="J5" t="s">
        <v>51</v>
      </c>
      <c r="K5">
        <v>2.2942258094368242</v>
      </c>
      <c r="M5">
        <f t="shared" si="0"/>
        <v>13</v>
      </c>
      <c r="N5">
        <f t="shared" si="2"/>
        <v>13</v>
      </c>
    </row>
    <row r="6" spans="2:14" x14ac:dyDescent="0.25">
      <c r="B6" t="s">
        <v>6</v>
      </c>
      <c r="C6" t="s">
        <v>3</v>
      </c>
      <c r="D6" s="4">
        <v>1.7945832395528545</v>
      </c>
      <c r="F6">
        <f t="shared" si="1"/>
        <v>24</v>
      </c>
      <c r="I6" t="s">
        <v>63</v>
      </c>
      <c r="J6" t="s">
        <v>51</v>
      </c>
      <c r="K6">
        <v>1.6080071622415579</v>
      </c>
      <c r="M6">
        <f t="shared" si="0"/>
        <v>28</v>
      </c>
      <c r="N6">
        <f t="shared" si="2"/>
        <v>28</v>
      </c>
    </row>
    <row r="7" spans="2:14" x14ac:dyDescent="0.25">
      <c r="B7" t="s">
        <v>7</v>
      </c>
      <c r="C7" t="s">
        <v>3</v>
      </c>
      <c r="D7" s="4">
        <v>1.1849716767749554</v>
      </c>
      <c r="F7">
        <f t="shared" si="1"/>
        <v>49</v>
      </c>
      <c r="I7" t="s">
        <v>76</v>
      </c>
      <c r="J7" t="s">
        <v>51</v>
      </c>
      <c r="K7">
        <v>2.2890654559213015</v>
      </c>
      <c r="M7">
        <f t="shared" si="0"/>
        <v>14</v>
      </c>
      <c r="N7">
        <f t="shared" si="2"/>
        <v>14</v>
      </c>
    </row>
    <row r="8" spans="2:14" x14ac:dyDescent="0.25">
      <c r="B8" t="s">
        <v>8</v>
      </c>
      <c r="C8" t="s">
        <v>3</v>
      </c>
      <c r="D8" s="4">
        <v>1.430248692496531</v>
      </c>
      <c r="F8">
        <f t="shared" si="1"/>
        <v>40</v>
      </c>
      <c r="I8" t="s">
        <v>78</v>
      </c>
      <c r="J8" t="s">
        <v>51</v>
      </c>
      <c r="K8">
        <v>1.8920148631227725</v>
      </c>
      <c r="M8">
        <f t="shared" si="0"/>
        <v>19</v>
      </c>
      <c r="N8">
        <f t="shared" si="2"/>
        <v>19</v>
      </c>
    </row>
    <row r="9" spans="2:14" x14ac:dyDescent="0.25">
      <c r="B9" t="s">
        <v>9</v>
      </c>
      <c r="C9" t="s">
        <v>3</v>
      </c>
      <c r="D9" s="4">
        <v>1.3508231793029204</v>
      </c>
      <c r="F9">
        <f t="shared" si="1"/>
        <v>45</v>
      </c>
      <c r="I9" t="s">
        <v>88</v>
      </c>
      <c r="J9" t="s">
        <v>51</v>
      </c>
      <c r="K9">
        <v>3.3173279125192767</v>
      </c>
      <c r="M9">
        <f t="shared" si="0"/>
        <v>3</v>
      </c>
      <c r="N9">
        <f t="shared" si="2"/>
        <v>3</v>
      </c>
    </row>
    <row r="10" spans="2:14" x14ac:dyDescent="0.25">
      <c r="B10" t="s">
        <v>10</v>
      </c>
      <c r="C10" t="s">
        <v>3</v>
      </c>
      <c r="D10" s="4">
        <v>0.90626256987826204</v>
      </c>
      <c r="F10">
        <f t="shared" si="1"/>
        <v>64</v>
      </c>
      <c r="I10" t="s">
        <v>89</v>
      </c>
      <c r="J10" t="s">
        <v>51</v>
      </c>
      <c r="K10">
        <v>2.2571561035080787</v>
      </c>
      <c r="M10">
        <f t="shared" si="0"/>
        <v>16</v>
      </c>
      <c r="N10">
        <f t="shared" si="2"/>
        <v>16</v>
      </c>
    </row>
    <row r="11" spans="2:14" x14ac:dyDescent="0.25">
      <c r="B11" t="s">
        <v>11</v>
      </c>
      <c r="C11" t="s">
        <v>3</v>
      </c>
      <c r="D11" s="4">
        <v>1.0357823792843524</v>
      </c>
      <c r="F11">
        <f t="shared" si="1"/>
        <v>59</v>
      </c>
      <c r="I11" t="s">
        <v>95</v>
      </c>
      <c r="J11" t="s">
        <v>51</v>
      </c>
      <c r="K11">
        <v>1.0097544238027547</v>
      </c>
      <c r="M11">
        <f t="shared" si="0"/>
        <v>38</v>
      </c>
      <c r="N11">
        <f t="shared" si="2"/>
        <v>38</v>
      </c>
    </row>
    <row r="12" spans="2:14" x14ac:dyDescent="0.25">
      <c r="B12" t="s">
        <v>12</v>
      </c>
      <c r="C12" t="s">
        <v>3</v>
      </c>
      <c r="D12" s="4">
        <v>1.0966337573375424</v>
      </c>
      <c r="F12">
        <f t="shared" si="1"/>
        <v>56</v>
      </c>
      <c r="I12" t="s">
        <v>98</v>
      </c>
      <c r="J12" t="s">
        <v>51</v>
      </c>
      <c r="K12">
        <v>1.3947169652973019</v>
      </c>
      <c r="M12">
        <f t="shared" si="0"/>
        <v>33</v>
      </c>
      <c r="N12">
        <f t="shared" si="2"/>
        <v>33</v>
      </c>
    </row>
    <row r="13" spans="2:14" x14ac:dyDescent="0.25">
      <c r="B13" t="s">
        <v>13</v>
      </c>
      <c r="C13" t="s">
        <v>3</v>
      </c>
      <c r="D13" s="4">
        <v>1.7986173218062829</v>
      </c>
      <c r="F13">
        <f t="shared" si="1"/>
        <v>22</v>
      </c>
      <c r="I13" t="s">
        <v>102</v>
      </c>
      <c r="J13" t="s">
        <v>51</v>
      </c>
      <c r="K13">
        <v>1.4299987510927936</v>
      </c>
      <c r="M13">
        <f t="shared" si="0"/>
        <v>32</v>
      </c>
      <c r="N13">
        <f t="shared" si="2"/>
        <v>32</v>
      </c>
    </row>
    <row r="14" spans="2:14" x14ac:dyDescent="0.25">
      <c r="B14" t="s">
        <v>14</v>
      </c>
      <c r="C14" t="s">
        <v>3</v>
      </c>
      <c r="D14" s="4">
        <v>1.5602852835961931</v>
      </c>
      <c r="F14">
        <f t="shared" si="1"/>
        <v>35</v>
      </c>
      <c r="I14" t="s">
        <v>104</v>
      </c>
      <c r="J14" t="s">
        <v>51</v>
      </c>
      <c r="K14">
        <v>1.5637091180279623</v>
      </c>
      <c r="M14">
        <f t="shared" si="0"/>
        <v>29</v>
      </c>
      <c r="N14">
        <f t="shared" si="2"/>
        <v>29</v>
      </c>
    </row>
    <row r="15" spans="2:14" x14ac:dyDescent="0.25">
      <c r="B15" t="s">
        <v>15</v>
      </c>
      <c r="C15" t="s">
        <v>3</v>
      </c>
      <c r="D15" s="4">
        <v>1.3692751813997035</v>
      </c>
      <c r="F15">
        <f t="shared" si="1"/>
        <v>44</v>
      </c>
      <c r="I15" t="s">
        <v>106</v>
      </c>
      <c r="J15" t="s">
        <v>51</v>
      </c>
      <c r="K15">
        <v>1.670005328369182</v>
      </c>
      <c r="M15">
        <f t="shared" si="0"/>
        <v>25</v>
      </c>
      <c r="N15">
        <f t="shared" si="2"/>
        <v>25</v>
      </c>
    </row>
    <row r="16" spans="2:14" x14ac:dyDescent="0.25">
      <c r="B16" t="s">
        <v>16</v>
      </c>
      <c r="C16" t="s">
        <v>3</v>
      </c>
      <c r="D16" s="4">
        <v>1.1349306431273645</v>
      </c>
      <c r="F16">
        <f t="shared" si="1"/>
        <v>53</v>
      </c>
      <c r="I16" t="s">
        <v>111</v>
      </c>
      <c r="J16" t="s">
        <v>51</v>
      </c>
      <c r="K16">
        <v>2.6252104377104377</v>
      </c>
      <c r="M16">
        <f t="shared" si="0"/>
        <v>8</v>
      </c>
      <c r="N16">
        <f t="shared" si="2"/>
        <v>8</v>
      </c>
    </row>
    <row r="17" spans="2:14" x14ac:dyDescent="0.25">
      <c r="B17" t="s">
        <v>17</v>
      </c>
      <c r="C17" t="s">
        <v>3</v>
      </c>
      <c r="D17" s="4">
        <v>0.8782253081879432</v>
      </c>
      <c r="F17">
        <f t="shared" si="1"/>
        <v>65</v>
      </c>
      <c r="I17" t="s">
        <v>112</v>
      </c>
      <c r="J17" t="s">
        <v>51</v>
      </c>
      <c r="K17">
        <v>1.2704130643611911</v>
      </c>
      <c r="M17">
        <f t="shared" si="0"/>
        <v>37</v>
      </c>
      <c r="N17">
        <f t="shared" si="2"/>
        <v>37</v>
      </c>
    </row>
    <row r="18" spans="2:14" x14ac:dyDescent="0.25">
      <c r="B18" t="s">
        <v>18</v>
      </c>
      <c r="C18" t="s">
        <v>3</v>
      </c>
      <c r="D18" s="4">
        <v>1.6831506605028876</v>
      </c>
      <c r="F18">
        <f t="shared" si="1"/>
        <v>29</v>
      </c>
      <c r="I18" t="s">
        <v>119</v>
      </c>
      <c r="J18" t="s">
        <v>51</v>
      </c>
      <c r="K18">
        <v>1.7243537585278839</v>
      </c>
      <c r="M18">
        <f t="shared" si="0"/>
        <v>23</v>
      </c>
      <c r="N18">
        <f t="shared" si="2"/>
        <v>23</v>
      </c>
    </row>
    <row r="19" spans="2:14" x14ac:dyDescent="0.25">
      <c r="B19" t="s">
        <v>19</v>
      </c>
      <c r="C19" t="s">
        <v>3</v>
      </c>
      <c r="D19" s="4">
        <v>0.70310456091392692</v>
      </c>
      <c r="F19">
        <f t="shared" si="1"/>
        <v>68</v>
      </c>
      <c r="I19" t="s">
        <v>122</v>
      </c>
      <c r="J19" t="s">
        <v>51</v>
      </c>
      <c r="K19">
        <v>0.96979639100646531</v>
      </c>
      <c r="M19">
        <f t="shared" si="0"/>
        <v>39</v>
      </c>
      <c r="N19">
        <f t="shared" si="2"/>
        <v>39</v>
      </c>
    </row>
    <row r="20" spans="2:14" x14ac:dyDescent="0.25">
      <c r="B20" t="s">
        <v>20</v>
      </c>
      <c r="C20" t="s">
        <v>3</v>
      </c>
      <c r="D20" s="4">
        <v>0.68025618822501499</v>
      </c>
      <c r="F20">
        <f t="shared" si="1"/>
        <v>71</v>
      </c>
      <c r="I20" t="s">
        <v>124</v>
      </c>
      <c r="J20" t="s">
        <v>51</v>
      </c>
      <c r="K20">
        <v>1.3285024154589371</v>
      </c>
      <c r="M20">
        <f t="shared" si="0"/>
        <v>36</v>
      </c>
      <c r="N20">
        <f t="shared" si="2"/>
        <v>36</v>
      </c>
    </row>
    <row r="21" spans="2:14" x14ac:dyDescent="0.25">
      <c r="B21" t="s">
        <v>21</v>
      </c>
      <c r="C21" t="s">
        <v>3</v>
      </c>
      <c r="D21" s="4">
        <v>1.1133251099092261</v>
      </c>
      <c r="F21">
        <f t="shared" si="1"/>
        <v>54</v>
      </c>
      <c r="I21" t="s">
        <v>127</v>
      </c>
      <c r="J21" t="s">
        <v>51</v>
      </c>
      <c r="K21">
        <v>1.434210341485342</v>
      </c>
      <c r="M21">
        <f t="shared" si="0"/>
        <v>31</v>
      </c>
      <c r="N21">
        <f t="shared" si="2"/>
        <v>31</v>
      </c>
    </row>
    <row r="22" spans="2:14" x14ac:dyDescent="0.25">
      <c r="B22" t="s">
        <v>22</v>
      </c>
      <c r="C22" t="s">
        <v>3</v>
      </c>
      <c r="D22" s="4">
        <v>1.7749345240650896</v>
      </c>
      <c r="F22">
        <f t="shared" si="1"/>
        <v>27</v>
      </c>
      <c r="I22" t="s">
        <v>129</v>
      </c>
      <c r="J22" t="s">
        <v>51</v>
      </c>
      <c r="K22">
        <v>2.9862475442043221</v>
      </c>
      <c r="M22">
        <f t="shared" si="0"/>
        <v>5</v>
      </c>
      <c r="N22">
        <f t="shared" si="2"/>
        <v>5</v>
      </c>
    </row>
    <row r="23" spans="2:14" x14ac:dyDescent="0.25">
      <c r="B23" t="s">
        <v>23</v>
      </c>
      <c r="C23" t="s">
        <v>3</v>
      </c>
      <c r="D23" s="4">
        <v>1.5219914871662581</v>
      </c>
      <c r="F23">
        <f t="shared" si="1"/>
        <v>37</v>
      </c>
      <c r="I23" t="s">
        <v>130</v>
      </c>
      <c r="J23" t="s">
        <v>51</v>
      </c>
      <c r="K23">
        <v>2.4860457584820832</v>
      </c>
      <c r="M23">
        <f t="shared" si="0"/>
        <v>11</v>
      </c>
      <c r="N23">
        <f t="shared" si="2"/>
        <v>11</v>
      </c>
    </row>
    <row r="24" spans="2:14" x14ac:dyDescent="0.25">
      <c r="B24" t="s">
        <v>24</v>
      </c>
      <c r="C24" t="s">
        <v>3</v>
      </c>
      <c r="D24" s="4">
        <v>1.5771401507676519</v>
      </c>
      <c r="F24">
        <f t="shared" si="1"/>
        <v>34</v>
      </c>
      <c r="I24" t="s">
        <v>131</v>
      </c>
      <c r="J24" t="s">
        <v>51</v>
      </c>
      <c r="K24">
        <v>1.7829533572252063</v>
      </c>
      <c r="M24">
        <f t="shared" si="0"/>
        <v>21</v>
      </c>
      <c r="N24">
        <f t="shared" si="2"/>
        <v>21</v>
      </c>
    </row>
    <row r="25" spans="2:14" x14ac:dyDescent="0.25">
      <c r="B25" t="s">
        <v>25</v>
      </c>
      <c r="C25" t="s">
        <v>3</v>
      </c>
      <c r="D25" s="4">
        <v>1.0139521125371811</v>
      </c>
      <c r="F25">
        <f t="shared" si="1"/>
        <v>61</v>
      </c>
      <c r="I25" t="s">
        <v>152</v>
      </c>
      <c r="J25" t="s">
        <v>51</v>
      </c>
      <c r="K25">
        <v>2.2329479155616845</v>
      </c>
      <c r="M25">
        <f t="shared" si="0"/>
        <v>17</v>
      </c>
      <c r="N25">
        <f t="shared" si="2"/>
        <v>17</v>
      </c>
    </row>
    <row r="26" spans="2:14" x14ac:dyDescent="0.25">
      <c r="B26" t="s">
        <v>26</v>
      </c>
      <c r="C26" t="s">
        <v>3</v>
      </c>
      <c r="D26" s="4">
        <v>1.288992008249549</v>
      </c>
      <c r="F26">
        <f t="shared" si="1"/>
        <v>46</v>
      </c>
      <c r="I26" t="s">
        <v>164</v>
      </c>
      <c r="J26" t="s">
        <v>51</v>
      </c>
      <c r="K26">
        <v>1.9985868577773291</v>
      </c>
      <c r="M26">
        <f t="shared" si="0"/>
        <v>18</v>
      </c>
      <c r="N26">
        <f t="shared" si="2"/>
        <v>18</v>
      </c>
    </row>
    <row r="27" spans="2:14" x14ac:dyDescent="0.25">
      <c r="B27" t="s">
        <v>27</v>
      </c>
      <c r="C27" t="s">
        <v>3</v>
      </c>
      <c r="D27" s="4">
        <v>0.69722711973072615</v>
      </c>
      <c r="F27">
        <f t="shared" si="1"/>
        <v>70</v>
      </c>
      <c r="I27" t="s">
        <v>178</v>
      </c>
      <c r="J27" t="s">
        <v>51</v>
      </c>
      <c r="K27">
        <v>1.6488845780795343</v>
      </c>
      <c r="M27">
        <f t="shared" si="0"/>
        <v>27</v>
      </c>
      <c r="N27">
        <f t="shared" si="2"/>
        <v>27</v>
      </c>
    </row>
    <row r="28" spans="2:14" x14ac:dyDescent="0.25">
      <c r="B28" t="s">
        <v>28</v>
      </c>
      <c r="C28" t="s">
        <v>3</v>
      </c>
      <c r="D28" s="4">
        <v>1.6628078299305409</v>
      </c>
      <c r="F28">
        <f t="shared" si="1"/>
        <v>30</v>
      </c>
      <c r="I28" t="s">
        <v>184</v>
      </c>
      <c r="J28" t="s">
        <v>51</v>
      </c>
      <c r="K28">
        <v>2.6897214217098941</v>
      </c>
      <c r="M28">
        <f t="shared" si="0"/>
        <v>7</v>
      </c>
      <c r="N28">
        <f t="shared" si="2"/>
        <v>7</v>
      </c>
    </row>
    <row r="29" spans="2:14" x14ac:dyDescent="0.25">
      <c r="B29" t="s">
        <v>29</v>
      </c>
      <c r="C29" t="s">
        <v>3</v>
      </c>
      <c r="D29" s="4">
        <v>2.5209047292666211</v>
      </c>
      <c r="F29">
        <f t="shared" si="1"/>
        <v>4</v>
      </c>
      <c r="I29" t="s">
        <v>196</v>
      </c>
      <c r="J29" t="s">
        <v>51</v>
      </c>
      <c r="K29">
        <v>2.2692555073162888</v>
      </c>
      <c r="M29">
        <f t="shared" si="0"/>
        <v>15</v>
      </c>
      <c r="N29">
        <f t="shared" si="2"/>
        <v>15</v>
      </c>
    </row>
    <row r="30" spans="2:14" x14ac:dyDescent="0.25">
      <c r="B30" t="s">
        <v>30</v>
      </c>
      <c r="C30" t="s">
        <v>3</v>
      </c>
      <c r="D30" s="4">
        <v>1.0918485060197898</v>
      </c>
      <c r="F30">
        <f t="shared" si="1"/>
        <v>57</v>
      </c>
      <c r="I30" t="s">
        <v>197</v>
      </c>
      <c r="J30" t="s">
        <v>51</v>
      </c>
      <c r="K30">
        <v>2.9961309804661695</v>
      </c>
      <c r="M30">
        <f t="shared" si="0"/>
        <v>4</v>
      </c>
      <c r="N30">
        <f t="shared" si="2"/>
        <v>4</v>
      </c>
    </row>
    <row r="31" spans="2:14" x14ac:dyDescent="0.25">
      <c r="B31" t="s">
        <v>31</v>
      </c>
      <c r="C31" t="s">
        <v>3</v>
      </c>
      <c r="D31" s="4">
        <v>1.14976855308347</v>
      </c>
      <c r="F31">
        <f t="shared" si="1"/>
        <v>52</v>
      </c>
      <c r="I31" t="s">
        <v>199</v>
      </c>
      <c r="J31" t="s">
        <v>51</v>
      </c>
      <c r="K31">
        <v>1.6944215176967519</v>
      </c>
      <c r="M31">
        <f t="shared" si="0"/>
        <v>24</v>
      </c>
      <c r="N31">
        <f t="shared" si="2"/>
        <v>24</v>
      </c>
    </row>
    <row r="32" spans="2:14" x14ac:dyDescent="0.25">
      <c r="B32" t="s">
        <v>32</v>
      </c>
      <c r="C32" t="s">
        <v>3</v>
      </c>
      <c r="D32" s="4">
        <v>0.73079951998799975</v>
      </c>
      <c r="F32">
        <f t="shared" si="1"/>
        <v>67</v>
      </c>
      <c r="I32" t="s">
        <v>232</v>
      </c>
      <c r="J32" t="s">
        <v>51</v>
      </c>
      <c r="K32">
        <v>1.7790794247497486</v>
      </c>
      <c r="M32">
        <f t="shared" si="0"/>
        <v>22</v>
      </c>
      <c r="N32">
        <f t="shared" si="2"/>
        <v>22</v>
      </c>
    </row>
    <row r="33" spans="2:14" x14ac:dyDescent="0.25">
      <c r="B33" t="s">
        <v>33</v>
      </c>
      <c r="C33" t="s">
        <v>3</v>
      </c>
      <c r="D33" s="4">
        <v>1.1540435775350903</v>
      </c>
      <c r="F33">
        <f t="shared" si="1"/>
        <v>51</v>
      </c>
      <c r="I33" t="s">
        <v>235</v>
      </c>
      <c r="J33" t="s">
        <v>51</v>
      </c>
      <c r="K33">
        <v>1.391080475043601</v>
      </c>
      <c r="M33">
        <f t="shared" si="0"/>
        <v>34</v>
      </c>
      <c r="N33">
        <f t="shared" si="2"/>
        <v>34</v>
      </c>
    </row>
    <row r="34" spans="2:14" x14ac:dyDescent="0.25">
      <c r="B34" t="s">
        <v>34</v>
      </c>
      <c r="C34" t="s">
        <v>3</v>
      </c>
      <c r="D34" s="4">
        <v>1.8269711933379285</v>
      </c>
      <c r="F34">
        <f t="shared" si="1"/>
        <v>20</v>
      </c>
      <c r="I34" t="s">
        <v>238</v>
      </c>
      <c r="J34" t="s">
        <v>51</v>
      </c>
      <c r="K34">
        <v>1.3427794711261223</v>
      </c>
      <c r="M34">
        <f t="shared" si="0"/>
        <v>35</v>
      </c>
      <c r="N34">
        <f t="shared" si="2"/>
        <v>35</v>
      </c>
    </row>
    <row r="35" spans="2:14" x14ac:dyDescent="0.25">
      <c r="B35" t="s">
        <v>35</v>
      </c>
      <c r="C35" t="s">
        <v>3</v>
      </c>
      <c r="D35" s="4">
        <v>1.6152114196094272</v>
      </c>
      <c r="F35">
        <f t="shared" si="1"/>
        <v>31</v>
      </c>
      <c r="I35" t="s">
        <v>244</v>
      </c>
      <c r="J35" t="s">
        <v>51</v>
      </c>
      <c r="K35">
        <v>1.7945036915504513</v>
      </c>
      <c r="M35">
        <f t="shared" si="0"/>
        <v>20</v>
      </c>
      <c r="N35">
        <f t="shared" si="2"/>
        <v>20</v>
      </c>
    </row>
    <row r="36" spans="2:14" x14ac:dyDescent="0.25">
      <c r="B36" t="s">
        <v>36</v>
      </c>
      <c r="C36" t="s">
        <v>3</v>
      </c>
      <c r="D36" s="4">
        <v>1.7774719761474729</v>
      </c>
      <c r="F36">
        <f t="shared" si="1"/>
        <v>26</v>
      </c>
      <c r="I36" t="s">
        <v>275</v>
      </c>
      <c r="J36" t="s">
        <v>51</v>
      </c>
      <c r="K36">
        <v>1.460237419897048</v>
      </c>
      <c r="M36">
        <f t="shared" si="0"/>
        <v>30</v>
      </c>
      <c r="N36">
        <f t="shared" si="2"/>
        <v>30</v>
      </c>
    </row>
    <row r="37" spans="2:14" x14ac:dyDescent="0.25">
      <c r="B37" t="s">
        <v>37</v>
      </c>
      <c r="C37" t="s">
        <v>3</v>
      </c>
      <c r="D37" s="4">
        <v>2.0025839793281652</v>
      </c>
      <c r="F37">
        <f t="shared" si="1"/>
        <v>12</v>
      </c>
      <c r="I37" t="s">
        <v>276</v>
      </c>
      <c r="J37" t="s">
        <v>51</v>
      </c>
      <c r="K37">
        <v>3.3855322386356432</v>
      </c>
      <c r="M37">
        <f t="shared" si="0"/>
        <v>1</v>
      </c>
      <c r="N37">
        <f t="shared" si="2"/>
        <v>1</v>
      </c>
    </row>
    <row r="38" spans="2:14" x14ac:dyDescent="0.25">
      <c r="B38" t="s">
        <v>38</v>
      </c>
      <c r="C38" t="s">
        <v>3</v>
      </c>
      <c r="D38" s="4">
        <v>1.5456306948292151</v>
      </c>
      <c r="F38">
        <f t="shared" si="1"/>
        <v>36</v>
      </c>
      <c r="I38" t="s">
        <v>293</v>
      </c>
      <c r="J38" t="s">
        <v>51</v>
      </c>
      <c r="K38">
        <v>2.7556411174785098</v>
      </c>
      <c r="M38">
        <f t="shared" si="0"/>
        <v>6</v>
      </c>
      <c r="N38">
        <f t="shared" si="2"/>
        <v>6</v>
      </c>
    </row>
    <row r="39" spans="2:14" x14ac:dyDescent="0.25">
      <c r="B39" t="s">
        <v>39</v>
      </c>
      <c r="C39" t="s">
        <v>3</v>
      </c>
      <c r="D39" s="4">
        <v>1.7953959648031286</v>
      </c>
      <c r="F39">
        <f t="shared" si="1"/>
        <v>23</v>
      </c>
      <c r="I39" t="s">
        <v>321</v>
      </c>
      <c r="J39" t="s">
        <v>51</v>
      </c>
      <c r="K39">
        <v>2.579324462640737</v>
      </c>
      <c r="M39">
        <f t="shared" si="0"/>
        <v>9</v>
      </c>
      <c r="N39">
        <f t="shared" si="2"/>
        <v>9</v>
      </c>
    </row>
    <row r="40" spans="2:14" x14ac:dyDescent="0.25">
      <c r="B40" t="s">
        <v>40</v>
      </c>
      <c r="C40" t="s">
        <v>3</v>
      </c>
      <c r="D40" s="4">
        <v>1.7723752032856472</v>
      </c>
      <c r="F40">
        <f t="shared" si="1"/>
        <v>28</v>
      </c>
      <c r="I40" t="s">
        <v>322</v>
      </c>
      <c r="J40" t="s">
        <v>51</v>
      </c>
      <c r="K40">
        <v>3.3242635750621079</v>
      </c>
      <c r="M40">
        <f t="shared" si="0"/>
        <v>2</v>
      </c>
      <c r="N40">
        <f t="shared" si="2"/>
        <v>2</v>
      </c>
    </row>
    <row r="41" spans="2:14" x14ac:dyDescent="0.25">
      <c r="B41" t="s">
        <v>41</v>
      </c>
      <c r="C41" t="s">
        <v>3</v>
      </c>
      <c r="D41" s="4">
        <v>1.0433014840414718</v>
      </c>
      <c r="F41">
        <f t="shared" si="1"/>
        <v>58</v>
      </c>
      <c r="I41" t="s">
        <v>327</v>
      </c>
      <c r="J41" t="s">
        <v>51</v>
      </c>
      <c r="K41">
        <v>1.6493374548755972</v>
      </c>
      <c r="M41">
        <f t="shared" si="0"/>
        <v>26</v>
      </c>
      <c r="N41">
        <f t="shared" si="2"/>
        <v>26</v>
      </c>
    </row>
    <row r="42" spans="2:14" x14ac:dyDescent="0.25">
      <c r="B42" t="s">
        <v>42</v>
      </c>
      <c r="C42" t="s">
        <v>3</v>
      </c>
      <c r="D42" s="4">
        <v>1.4752746817180094</v>
      </c>
      <c r="F42">
        <f t="shared" si="1"/>
        <v>39</v>
      </c>
      <c r="I42" t="s">
        <v>2</v>
      </c>
      <c r="J42" t="s">
        <v>3</v>
      </c>
      <c r="K42">
        <v>0.70065978796700223</v>
      </c>
      <c r="M42">
        <f t="shared" si="0"/>
        <v>69</v>
      </c>
      <c r="N42">
        <f>RANK(K42,K$42:K$112,0)</f>
        <v>69</v>
      </c>
    </row>
    <row r="43" spans="2:14" x14ac:dyDescent="0.25">
      <c r="B43" t="s">
        <v>43</v>
      </c>
      <c r="C43" t="s">
        <v>3</v>
      </c>
      <c r="D43" s="4">
        <v>2.0246877510773498</v>
      </c>
      <c r="F43">
        <f t="shared" si="1"/>
        <v>11</v>
      </c>
      <c r="I43" t="s">
        <v>4</v>
      </c>
      <c r="J43" t="s">
        <v>3</v>
      </c>
      <c r="K43">
        <v>0.80400766899622733</v>
      </c>
      <c r="M43">
        <f t="shared" si="0"/>
        <v>66</v>
      </c>
      <c r="N43">
        <f t="shared" ref="N43:N106" si="3">RANK(K43,K$42:K$112,0)</f>
        <v>66</v>
      </c>
    </row>
    <row r="44" spans="2:14" x14ac:dyDescent="0.25">
      <c r="B44" t="s">
        <v>44</v>
      </c>
      <c r="C44" t="s">
        <v>3</v>
      </c>
      <c r="D44" s="4">
        <v>1.0039742254118917</v>
      </c>
      <c r="F44">
        <f t="shared" si="1"/>
        <v>62</v>
      </c>
      <c r="I44" t="s">
        <v>5</v>
      </c>
      <c r="J44" t="s">
        <v>3</v>
      </c>
      <c r="K44">
        <v>1.1762981105064807</v>
      </c>
      <c r="M44">
        <f t="shared" si="0"/>
        <v>50</v>
      </c>
      <c r="N44">
        <f t="shared" si="3"/>
        <v>50</v>
      </c>
    </row>
    <row r="45" spans="2:14" x14ac:dyDescent="0.25">
      <c r="B45" t="s">
        <v>45</v>
      </c>
      <c r="C45" t="s">
        <v>3</v>
      </c>
      <c r="D45" s="4">
        <v>2.1433779790459377</v>
      </c>
      <c r="F45">
        <f t="shared" si="1"/>
        <v>7</v>
      </c>
      <c r="I45" t="s">
        <v>6</v>
      </c>
      <c r="J45" t="s">
        <v>3</v>
      </c>
      <c r="K45">
        <v>1.7945832395528545</v>
      </c>
      <c r="M45">
        <f t="shared" si="0"/>
        <v>24</v>
      </c>
      <c r="N45">
        <f t="shared" si="3"/>
        <v>24</v>
      </c>
    </row>
    <row r="46" spans="2:14" x14ac:dyDescent="0.25">
      <c r="B46" t="s">
        <v>46</v>
      </c>
      <c r="C46" t="s">
        <v>3</v>
      </c>
      <c r="D46" s="4">
        <v>0.92192043117509392</v>
      </c>
      <c r="F46">
        <f t="shared" si="1"/>
        <v>63</v>
      </c>
      <c r="I46" t="s">
        <v>7</v>
      </c>
      <c r="J46" t="s">
        <v>3</v>
      </c>
      <c r="K46">
        <v>1.1849716767749554</v>
      </c>
      <c r="M46">
        <f t="shared" si="0"/>
        <v>49</v>
      </c>
      <c r="N46">
        <f t="shared" si="3"/>
        <v>49</v>
      </c>
    </row>
    <row r="47" spans="2:14" x14ac:dyDescent="0.25">
      <c r="B47" t="s">
        <v>47</v>
      </c>
      <c r="C47" t="s">
        <v>3</v>
      </c>
      <c r="D47" s="4">
        <v>1.9900260190806591</v>
      </c>
      <c r="F47">
        <f t="shared" si="1"/>
        <v>14</v>
      </c>
      <c r="I47" t="s">
        <v>8</v>
      </c>
      <c r="J47" t="s">
        <v>3</v>
      </c>
      <c r="K47">
        <v>1.430248692496531</v>
      </c>
      <c r="M47">
        <f t="shared" si="0"/>
        <v>40</v>
      </c>
      <c r="N47">
        <f t="shared" si="3"/>
        <v>40</v>
      </c>
    </row>
    <row r="48" spans="2:14" x14ac:dyDescent="0.25">
      <c r="B48" t="s">
        <v>48</v>
      </c>
      <c r="C48" t="s">
        <v>3</v>
      </c>
      <c r="D48" s="4">
        <v>2.4408103490358801</v>
      </c>
      <c r="F48">
        <f t="shared" si="1"/>
        <v>6</v>
      </c>
      <c r="I48" t="s">
        <v>9</v>
      </c>
      <c r="J48" t="s">
        <v>3</v>
      </c>
      <c r="K48">
        <v>1.3508231793029204</v>
      </c>
      <c r="M48">
        <f t="shared" si="0"/>
        <v>45</v>
      </c>
      <c r="N48">
        <f t="shared" si="3"/>
        <v>45</v>
      </c>
    </row>
    <row r="49" spans="2:14" x14ac:dyDescent="0.25">
      <c r="B49" t="s">
        <v>49</v>
      </c>
      <c r="C49" t="s">
        <v>3</v>
      </c>
      <c r="D49" s="4">
        <v>1.963350785340314</v>
      </c>
      <c r="F49">
        <f t="shared" si="1"/>
        <v>16</v>
      </c>
      <c r="I49" t="s">
        <v>10</v>
      </c>
      <c r="J49" t="s">
        <v>3</v>
      </c>
      <c r="K49">
        <v>0.90626256987826204</v>
      </c>
      <c r="M49">
        <f t="shared" si="0"/>
        <v>64</v>
      </c>
      <c r="N49">
        <f t="shared" si="3"/>
        <v>64</v>
      </c>
    </row>
    <row r="50" spans="2:14" x14ac:dyDescent="0.25">
      <c r="B50" t="s">
        <v>50</v>
      </c>
      <c r="C50" t="s">
        <v>51</v>
      </c>
      <c r="D50" s="4">
        <v>2.4572540186341763</v>
      </c>
      <c r="F50">
        <f t="shared" si="1"/>
        <v>12</v>
      </c>
      <c r="I50" t="s">
        <v>11</v>
      </c>
      <c r="J50" t="s">
        <v>3</v>
      </c>
      <c r="K50">
        <v>1.0357823792843524</v>
      </c>
      <c r="M50">
        <f t="shared" si="0"/>
        <v>59</v>
      </c>
      <c r="N50">
        <f t="shared" si="3"/>
        <v>59</v>
      </c>
    </row>
    <row r="51" spans="2:14" x14ac:dyDescent="0.25">
      <c r="B51" t="s">
        <v>52</v>
      </c>
      <c r="C51" t="s">
        <v>53</v>
      </c>
      <c r="D51" s="4">
        <v>3.7256877821183552</v>
      </c>
      <c r="F51">
        <f t="shared" si="1"/>
        <v>3</v>
      </c>
      <c r="I51" t="s">
        <v>12</v>
      </c>
      <c r="J51" t="s">
        <v>3</v>
      </c>
      <c r="K51">
        <v>1.0966337573375424</v>
      </c>
      <c r="M51">
        <f t="shared" si="0"/>
        <v>56</v>
      </c>
      <c r="N51">
        <f t="shared" si="3"/>
        <v>56</v>
      </c>
    </row>
    <row r="52" spans="2:14" x14ac:dyDescent="0.25">
      <c r="B52" t="s">
        <v>54</v>
      </c>
      <c r="C52" t="s">
        <v>53</v>
      </c>
      <c r="D52" s="4">
        <v>2.8922417921103265</v>
      </c>
      <c r="F52">
        <f t="shared" si="1"/>
        <v>6</v>
      </c>
      <c r="I52" t="s">
        <v>13</v>
      </c>
      <c r="J52" t="s">
        <v>3</v>
      </c>
      <c r="K52">
        <v>1.7986173218062829</v>
      </c>
      <c r="M52">
        <f t="shared" si="0"/>
        <v>22</v>
      </c>
      <c r="N52">
        <f t="shared" si="3"/>
        <v>22</v>
      </c>
    </row>
    <row r="53" spans="2:14" x14ac:dyDescent="0.25">
      <c r="B53" t="s">
        <v>55</v>
      </c>
      <c r="C53" t="s">
        <v>51</v>
      </c>
      <c r="D53" s="4">
        <v>2.574722023870244</v>
      </c>
      <c r="F53">
        <f t="shared" si="1"/>
        <v>10</v>
      </c>
      <c r="I53" t="s">
        <v>14</v>
      </c>
      <c r="J53" t="s">
        <v>3</v>
      </c>
      <c r="K53">
        <v>1.5602852835961931</v>
      </c>
      <c r="M53">
        <f t="shared" si="0"/>
        <v>35</v>
      </c>
      <c r="N53">
        <f t="shared" si="3"/>
        <v>35</v>
      </c>
    </row>
    <row r="54" spans="2:14" x14ac:dyDescent="0.25">
      <c r="B54" t="s">
        <v>56</v>
      </c>
      <c r="C54" t="s">
        <v>51</v>
      </c>
      <c r="D54" s="4">
        <v>2.2942258094368242</v>
      </c>
      <c r="F54">
        <f t="shared" si="1"/>
        <v>13</v>
      </c>
      <c r="I54" t="s">
        <v>15</v>
      </c>
      <c r="J54" t="s">
        <v>3</v>
      </c>
      <c r="K54">
        <v>1.3692751813997035</v>
      </c>
      <c r="M54">
        <f t="shared" si="0"/>
        <v>44</v>
      </c>
      <c r="N54">
        <f t="shared" si="3"/>
        <v>44</v>
      </c>
    </row>
    <row r="55" spans="2:14" x14ac:dyDescent="0.25">
      <c r="B55" t="s">
        <v>57</v>
      </c>
      <c r="C55" t="s">
        <v>3</v>
      </c>
      <c r="D55" s="4">
        <v>1.5156134314707548</v>
      </c>
      <c r="F55">
        <f t="shared" si="1"/>
        <v>38</v>
      </c>
      <c r="I55" t="s">
        <v>16</v>
      </c>
      <c r="J55" t="s">
        <v>3</v>
      </c>
      <c r="K55">
        <v>1.1349306431273645</v>
      </c>
      <c r="M55">
        <f t="shared" si="0"/>
        <v>53</v>
      </c>
      <c r="N55">
        <f t="shared" si="3"/>
        <v>53</v>
      </c>
    </row>
    <row r="56" spans="2:14" x14ac:dyDescent="0.25">
      <c r="B56" t="s">
        <v>58</v>
      </c>
      <c r="C56" t="s">
        <v>3</v>
      </c>
      <c r="D56" s="4">
        <v>1.9666998068725929</v>
      </c>
      <c r="F56">
        <f t="shared" si="1"/>
        <v>15</v>
      </c>
      <c r="I56" t="s">
        <v>17</v>
      </c>
      <c r="J56" t="s">
        <v>3</v>
      </c>
      <c r="K56">
        <v>0.8782253081879432</v>
      </c>
      <c r="M56">
        <f t="shared" si="0"/>
        <v>65</v>
      </c>
      <c r="N56">
        <f t="shared" si="3"/>
        <v>65</v>
      </c>
    </row>
    <row r="57" spans="2:14" x14ac:dyDescent="0.25">
      <c r="B57" t="s">
        <v>59</v>
      </c>
      <c r="C57" t="s">
        <v>3</v>
      </c>
      <c r="D57" s="4">
        <v>1.8649474041398033</v>
      </c>
      <c r="F57">
        <f t="shared" si="1"/>
        <v>19</v>
      </c>
      <c r="I57" t="s">
        <v>18</v>
      </c>
      <c r="J57" t="s">
        <v>3</v>
      </c>
      <c r="K57">
        <v>1.6831506605028876</v>
      </c>
      <c r="M57">
        <f t="shared" si="0"/>
        <v>29</v>
      </c>
      <c r="N57">
        <f t="shared" si="3"/>
        <v>29</v>
      </c>
    </row>
    <row r="58" spans="2:14" x14ac:dyDescent="0.25">
      <c r="B58" t="s">
        <v>60</v>
      </c>
      <c r="C58" t="s">
        <v>3</v>
      </c>
      <c r="D58" s="4">
        <v>3.0861522319290162</v>
      </c>
      <c r="F58">
        <f t="shared" si="1"/>
        <v>1</v>
      </c>
      <c r="I58" t="s">
        <v>19</v>
      </c>
      <c r="J58" t="s">
        <v>3</v>
      </c>
      <c r="K58">
        <v>0.70310456091392692</v>
      </c>
      <c r="M58">
        <f t="shared" si="0"/>
        <v>68</v>
      </c>
      <c r="N58">
        <f t="shared" si="3"/>
        <v>68</v>
      </c>
    </row>
    <row r="59" spans="2:14" x14ac:dyDescent="0.25">
      <c r="B59" t="s">
        <v>61</v>
      </c>
      <c r="C59" t="s">
        <v>3</v>
      </c>
      <c r="D59" s="4">
        <v>1.9508298571048195</v>
      </c>
      <c r="F59">
        <f t="shared" si="1"/>
        <v>17</v>
      </c>
      <c r="I59" t="s">
        <v>20</v>
      </c>
      <c r="J59" t="s">
        <v>3</v>
      </c>
      <c r="K59">
        <v>0.68025618822501499</v>
      </c>
      <c r="M59">
        <f t="shared" si="0"/>
        <v>71</v>
      </c>
      <c r="N59">
        <f t="shared" si="3"/>
        <v>71</v>
      </c>
    </row>
    <row r="60" spans="2:14" x14ac:dyDescent="0.25">
      <c r="B60" t="s">
        <v>62</v>
      </c>
      <c r="C60" t="s">
        <v>3</v>
      </c>
      <c r="D60" s="4">
        <v>1.6138449583097052</v>
      </c>
      <c r="F60">
        <f t="shared" si="1"/>
        <v>32</v>
      </c>
      <c r="I60" t="s">
        <v>21</v>
      </c>
      <c r="J60" t="s">
        <v>3</v>
      </c>
      <c r="K60">
        <v>1.1133251099092261</v>
      </c>
      <c r="M60">
        <f t="shared" si="0"/>
        <v>54</v>
      </c>
      <c r="N60">
        <f t="shared" si="3"/>
        <v>54</v>
      </c>
    </row>
    <row r="61" spans="2:14" x14ac:dyDescent="0.25">
      <c r="B61" t="s">
        <v>63</v>
      </c>
      <c r="C61" t="s">
        <v>51</v>
      </c>
      <c r="D61" s="4">
        <v>1.6080071622415579</v>
      </c>
      <c r="F61">
        <f t="shared" si="1"/>
        <v>28</v>
      </c>
      <c r="I61" t="s">
        <v>22</v>
      </c>
      <c r="J61" t="s">
        <v>3</v>
      </c>
      <c r="K61">
        <v>1.7749345240650896</v>
      </c>
      <c r="M61">
        <f t="shared" si="0"/>
        <v>27</v>
      </c>
      <c r="N61">
        <f t="shared" si="3"/>
        <v>27</v>
      </c>
    </row>
    <row r="62" spans="2:14" x14ac:dyDescent="0.25">
      <c r="B62" t="s">
        <v>64</v>
      </c>
      <c r="C62" t="s">
        <v>3</v>
      </c>
      <c r="D62" s="4">
        <v>1.8063577844435079</v>
      </c>
      <c r="F62">
        <f t="shared" si="1"/>
        <v>21</v>
      </c>
      <c r="I62" t="s">
        <v>23</v>
      </c>
      <c r="J62" t="s">
        <v>3</v>
      </c>
      <c r="K62">
        <v>1.5219914871662581</v>
      </c>
      <c r="M62">
        <f t="shared" si="0"/>
        <v>37</v>
      </c>
      <c r="N62">
        <f t="shared" si="3"/>
        <v>37</v>
      </c>
    </row>
    <row r="63" spans="2:14" x14ac:dyDescent="0.25">
      <c r="B63" t="s">
        <v>65</v>
      </c>
      <c r="C63" t="s">
        <v>3</v>
      </c>
      <c r="D63" s="4">
        <v>1.0983024777896162</v>
      </c>
      <c r="F63">
        <f t="shared" si="1"/>
        <v>55</v>
      </c>
      <c r="I63" t="s">
        <v>24</v>
      </c>
      <c r="J63" t="s">
        <v>3</v>
      </c>
      <c r="K63">
        <v>1.5771401507676519</v>
      </c>
      <c r="M63">
        <f t="shared" si="0"/>
        <v>34</v>
      </c>
      <c r="N63">
        <f t="shared" si="3"/>
        <v>34</v>
      </c>
    </row>
    <row r="64" spans="2:14" x14ac:dyDescent="0.25">
      <c r="B64" t="s">
        <v>66</v>
      </c>
      <c r="C64" t="s">
        <v>3</v>
      </c>
      <c r="D64" s="4">
        <v>2.7570261521861994</v>
      </c>
      <c r="F64">
        <f t="shared" si="1"/>
        <v>3</v>
      </c>
      <c r="I64" t="s">
        <v>25</v>
      </c>
      <c r="J64" t="s">
        <v>3</v>
      </c>
      <c r="K64">
        <v>1.0139521125371811</v>
      </c>
      <c r="M64">
        <f t="shared" si="0"/>
        <v>61</v>
      </c>
      <c r="N64">
        <f t="shared" si="3"/>
        <v>61</v>
      </c>
    </row>
    <row r="65" spans="2:14" x14ac:dyDescent="0.25">
      <c r="B65" t="s">
        <v>67</v>
      </c>
      <c r="C65" t="s">
        <v>3</v>
      </c>
      <c r="D65" s="4">
        <v>1.7924917491749175</v>
      </c>
      <c r="F65">
        <f t="shared" si="1"/>
        <v>25</v>
      </c>
      <c r="I65" t="s">
        <v>26</v>
      </c>
      <c r="J65" t="s">
        <v>3</v>
      </c>
      <c r="K65">
        <v>1.288992008249549</v>
      </c>
      <c r="M65">
        <f t="shared" si="0"/>
        <v>46</v>
      </c>
      <c r="N65">
        <f t="shared" si="3"/>
        <v>46</v>
      </c>
    </row>
    <row r="66" spans="2:14" x14ac:dyDescent="0.25">
      <c r="B66" t="s">
        <v>68</v>
      </c>
      <c r="C66" t="s">
        <v>3</v>
      </c>
      <c r="D66" s="4">
        <v>1.4137804173017292</v>
      </c>
      <c r="F66">
        <f t="shared" si="1"/>
        <v>41</v>
      </c>
      <c r="I66" t="s">
        <v>27</v>
      </c>
      <c r="J66" t="s">
        <v>3</v>
      </c>
      <c r="K66">
        <v>0.69722711973072615</v>
      </c>
      <c r="M66">
        <f t="shared" si="0"/>
        <v>70</v>
      </c>
      <c r="N66">
        <f t="shared" si="3"/>
        <v>70</v>
      </c>
    </row>
    <row r="67" spans="2:14" x14ac:dyDescent="0.25">
      <c r="B67" t="s">
        <v>69</v>
      </c>
      <c r="C67" t="s">
        <v>3</v>
      </c>
      <c r="D67" s="4">
        <v>1.8975475520880585</v>
      </c>
      <c r="F67">
        <f t="shared" si="1"/>
        <v>18</v>
      </c>
      <c r="I67" t="s">
        <v>28</v>
      </c>
      <c r="J67" t="s">
        <v>3</v>
      </c>
      <c r="K67">
        <v>1.6628078299305409</v>
      </c>
      <c r="M67">
        <f t="shared" ref="M67:M130" si="4">1+SUMPRODUCT(($C$3:$C$328=J67)*($D$3:$D$328&gt;K67))</f>
        <v>30</v>
      </c>
      <c r="N67">
        <f t="shared" si="3"/>
        <v>30</v>
      </c>
    </row>
    <row r="68" spans="2:14" x14ac:dyDescent="0.25">
      <c r="B68" t="s">
        <v>70</v>
      </c>
      <c r="C68" t="s">
        <v>71</v>
      </c>
      <c r="D68" s="4">
        <v>2.7121977087176994</v>
      </c>
      <c r="F68">
        <f t="shared" ref="F68:F131" si="5">1+SUMPRODUCT(($C$3:$C$328=C68)*($D$3:$D$328&gt;D68))</f>
        <v>15</v>
      </c>
      <c r="I68" t="s">
        <v>29</v>
      </c>
      <c r="J68" t="s">
        <v>3</v>
      </c>
      <c r="K68">
        <v>2.5209047292666211</v>
      </c>
      <c r="M68">
        <f t="shared" si="4"/>
        <v>4</v>
      </c>
      <c r="N68">
        <f t="shared" si="3"/>
        <v>4</v>
      </c>
    </row>
    <row r="69" spans="2:14" x14ac:dyDescent="0.25">
      <c r="B69" t="s">
        <v>72</v>
      </c>
      <c r="C69" t="s">
        <v>3</v>
      </c>
      <c r="D69" s="4">
        <v>2.4519119351100809</v>
      </c>
      <c r="F69">
        <f t="shared" si="5"/>
        <v>5</v>
      </c>
      <c r="I69" t="s">
        <v>30</v>
      </c>
      <c r="J69" t="s">
        <v>3</v>
      </c>
      <c r="K69">
        <v>1.0918485060197898</v>
      </c>
      <c r="M69">
        <f t="shared" si="4"/>
        <v>57</v>
      </c>
      <c r="N69">
        <f t="shared" si="3"/>
        <v>57</v>
      </c>
    </row>
    <row r="70" spans="2:14" x14ac:dyDescent="0.25">
      <c r="B70" t="s">
        <v>73</v>
      </c>
      <c r="C70" t="s">
        <v>3</v>
      </c>
      <c r="D70" s="4">
        <v>2.1418040675079313</v>
      </c>
      <c r="F70">
        <f t="shared" si="5"/>
        <v>8</v>
      </c>
      <c r="I70" t="s">
        <v>31</v>
      </c>
      <c r="J70" t="s">
        <v>3</v>
      </c>
      <c r="K70">
        <v>1.14976855308347</v>
      </c>
      <c r="M70">
        <f t="shared" si="4"/>
        <v>52</v>
      </c>
      <c r="N70">
        <f t="shared" si="3"/>
        <v>52</v>
      </c>
    </row>
    <row r="71" spans="2:14" x14ac:dyDescent="0.25">
      <c r="B71" t="s">
        <v>74</v>
      </c>
      <c r="C71" t="s">
        <v>71</v>
      </c>
      <c r="D71" s="4">
        <v>2.9919675870178071</v>
      </c>
      <c r="F71">
        <f t="shared" si="5"/>
        <v>12</v>
      </c>
      <c r="I71" t="s">
        <v>32</v>
      </c>
      <c r="J71" t="s">
        <v>3</v>
      </c>
      <c r="K71">
        <v>0.73079951998799975</v>
      </c>
      <c r="M71">
        <f t="shared" si="4"/>
        <v>67</v>
      </c>
      <c r="N71">
        <f t="shared" si="3"/>
        <v>67</v>
      </c>
    </row>
    <row r="72" spans="2:14" x14ac:dyDescent="0.25">
      <c r="B72" t="s">
        <v>75</v>
      </c>
      <c r="C72" t="s">
        <v>53</v>
      </c>
      <c r="D72" s="4">
        <v>2.3474796694432554</v>
      </c>
      <c r="F72">
        <f t="shared" si="5"/>
        <v>11</v>
      </c>
      <c r="I72" t="s">
        <v>33</v>
      </c>
      <c r="J72" t="s">
        <v>3</v>
      </c>
      <c r="K72">
        <v>1.1540435775350903</v>
      </c>
      <c r="M72">
        <f t="shared" si="4"/>
        <v>51</v>
      </c>
      <c r="N72">
        <f t="shared" si="3"/>
        <v>51</v>
      </c>
    </row>
    <row r="73" spans="2:14" x14ac:dyDescent="0.25">
      <c r="B73" t="s">
        <v>76</v>
      </c>
      <c r="C73" t="s">
        <v>51</v>
      </c>
      <c r="D73" s="4">
        <v>2.2890654559213015</v>
      </c>
      <c r="F73">
        <f t="shared" si="5"/>
        <v>14</v>
      </c>
      <c r="I73" t="s">
        <v>34</v>
      </c>
      <c r="J73" t="s">
        <v>3</v>
      </c>
      <c r="K73">
        <v>1.8269711933379285</v>
      </c>
      <c r="M73">
        <f t="shared" si="4"/>
        <v>20</v>
      </c>
      <c r="N73">
        <f t="shared" si="3"/>
        <v>20</v>
      </c>
    </row>
    <row r="74" spans="2:14" x14ac:dyDescent="0.25">
      <c r="B74" t="s">
        <v>77</v>
      </c>
      <c r="C74" t="s">
        <v>71</v>
      </c>
      <c r="D74" s="4">
        <v>3.5048768927582503</v>
      </c>
      <c r="F74">
        <f t="shared" si="5"/>
        <v>5</v>
      </c>
      <c r="I74" t="s">
        <v>35</v>
      </c>
      <c r="J74" t="s">
        <v>3</v>
      </c>
      <c r="K74">
        <v>1.6152114196094272</v>
      </c>
      <c r="M74">
        <f t="shared" si="4"/>
        <v>31</v>
      </c>
      <c r="N74">
        <f t="shared" si="3"/>
        <v>31</v>
      </c>
    </row>
    <row r="75" spans="2:14" x14ac:dyDescent="0.25">
      <c r="B75" t="s">
        <v>78</v>
      </c>
      <c r="C75" t="s">
        <v>51</v>
      </c>
      <c r="D75" s="4">
        <v>1.8920148631227725</v>
      </c>
      <c r="F75">
        <f t="shared" si="5"/>
        <v>19</v>
      </c>
      <c r="I75" t="s">
        <v>36</v>
      </c>
      <c r="J75" t="s">
        <v>3</v>
      </c>
      <c r="K75">
        <v>1.7774719761474729</v>
      </c>
      <c r="M75">
        <f t="shared" si="4"/>
        <v>26</v>
      </c>
      <c r="N75">
        <f t="shared" si="3"/>
        <v>26</v>
      </c>
    </row>
    <row r="76" spans="2:14" x14ac:dyDescent="0.25">
      <c r="B76" t="s">
        <v>79</v>
      </c>
      <c r="C76" t="s">
        <v>53</v>
      </c>
      <c r="D76" s="4">
        <v>1.6475886657909551</v>
      </c>
      <c r="F76">
        <f t="shared" si="5"/>
        <v>32</v>
      </c>
      <c r="I76" t="s">
        <v>37</v>
      </c>
      <c r="J76" t="s">
        <v>3</v>
      </c>
      <c r="K76">
        <v>2.0025839793281652</v>
      </c>
      <c r="M76">
        <f t="shared" si="4"/>
        <v>12</v>
      </c>
      <c r="N76">
        <f t="shared" si="3"/>
        <v>12</v>
      </c>
    </row>
    <row r="77" spans="2:14" x14ac:dyDescent="0.25">
      <c r="B77" t="s">
        <v>80</v>
      </c>
      <c r="C77" t="s">
        <v>81</v>
      </c>
      <c r="D77" s="4">
        <v>2.0817553351367599</v>
      </c>
      <c r="F77">
        <f t="shared" si="5"/>
        <v>38</v>
      </c>
      <c r="I77" t="s">
        <v>38</v>
      </c>
      <c r="J77" t="s">
        <v>3</v>
      </c>
      <c r="K77">
        <v>1.5456306948292151</v>
      </c>
      <c r="M77">
        <f t="shared" si="4"/>
        <v>36</v>
      </c>
      <c r="N77">
        <f t="shared" si="3"/>
        <v>36</v>
      </c>
    </row>
    <row r="78" spans="2:14" x14ac:dyDescent="0.25">
      <c r="B78" t="s">
        <v>82</v>
      </c>
      <c r="C78" t="s">
        <v>81</v>
      </c>
      <c r="D78" s="4">
        <v>2.4457291843790738</v>
      </c>
      <c r="F78">
        <f t="shared" si="5"/>
        <v>27</v>
      </c>
      <c r="I78" t="s">
        <v>39</v>
      </c>
      <c r="J78" t="s">
        <v>3</v>
      </c>
      <c r="K78">
        <v>1.7953959648031286</v>
      </c>
      <c r="M78">
        <f t="shared" si="4"/>
        <v>23</v>
      </c>
      <c r="N78">
        <f t="shared" si="3"/>
        <v>23</v>
      </c>
    </row>
    <row r="79" spans="2:14" x14ac:dyDescent="0.25">
      <c r="B79" t="s">
        <v>83</v>
      </c>
      <c r="C79" t="s">
        <v>81</v>
      </c>
      <c r="D79" s="4">
        <v>2.0853018992724182</v>
      </c>
      <c r="F79">
        <f t="shared" si="5"/>
        <v>37</v>
      </c>
      <c r="I79" t="s">
        <v>40</v>
      </c>
      <c r="J79" t="s">
        <v>3</v>
      </c>
      <c r="K79">
        <v>1.7723752032856472</v>
      </c>
      <c r="M79">
        <f t="shared" si="4"/>
        <v>28</v>
      </c>
      <c r="N79">
        <f t="shared" si="3"/>
        <v>28</v>
      </c>
    </row>
    <row r="80" spans="2:14" x14ac:dyDescent="0.25">
      <c r="B80" t="s">
        <v>84</v>
      </c>
      <c r="C80" t="s">
        <v>53</v>
      </c>
      <c r="D80" s="4">
        <v>1.6093937575030013</v>
      </c>
      <c r="F80">
        <f t="shared" si="5"/>
        <v>33</v>
      </c>
      <c r="I80" t="s">
        <v>41</v>
      </c>
      <c r="J80" t="s">
        <v>3</v>
      </c>
      <c r="K80">
        <v>1.0433014840414718</v>
      </c>
      <c r="M80">
        <f t="shared" si="4"/>
        <v>58</v>
      </c>
      <c r="N80">
        <f t="shared" si="3"/>
        <v>58</v>
      </c>
    </row>
    <row r="81" spans="2:14" x14ac:dyDescent="0.25">
      <c r="B81" t="s">
        <v>85</v>
      </c>
      <c r="C81" t="s">
        <v>53</v>
      </c>
      <c r="D81" s="4">
        <v>1.5757057313943543</v>
      </c>
      <c r="F81">
        <f t="shared" si="5"/>
        <v>36</v>
      </c>
      <c r="I81" t="s">
        <v>42</v>
      </c>
      <c r="J81" t="s">
        <v>3</v>
      </c>
      <c r="K81">
        <v>1.4752746817180094</v>
      </c>
      <c r="M81">
        <f t="shared" si="4"/>
        <v>39</v>
      </c>
      <c r="N81">
        <f t="shared" si="3"/>
        <v>39</v>
      </c>
    </row>
    <row r="82" spans="2:14" x14ac:dyDescent="0.25">
      <c r="B82" t="s">
        <v>86</v>
      </c>
      <c r="C82" t="s">
        <v>71</v>
      </c>
      <c r="D82" s="4">
        <v>2.4101317978922903</v>
      </c>
      <c r="F82">
        <f t="shared" si="5"/>
        <v>21</v>
      </c>
      <c r="I82" t="s">
        <v>43</v>
      </c>
      <c r="J82" t="s">
        <v>3</v>
      </c>
      <c r="K82">
        <v>2.0246877510773498</v>
      </c>
      <c r="M82">
        <f t="shared" si="4"/>
        <v>11</v>
      </c>
      <c r="N82">
        <f t="shared" si="3"/>
        <v>11</v>
      </c>
    </row>
    <row r="83" spans="2:14" x14ac:dyDescent="0.25">
      <c r="B83" t="s">
        <v>87</v>
      </c>
      <c r="C83" t="s">
        <v>53</v>
      </c>
      <c r="D83" s="4">
        <v>1.0673671610028597</v>
      </c>
      <c r="F83">
        <f t="shared" si="5"/>
        <v>54</v>
      </c>
      <c r="I83" t="s">
        <v>44</v>
      </c>
      <c r="J83" t="s">
        <v>3</v>
      </c>
      <c r="K83">
        <v>1.0039742254118917</v>
      </c>
      <c r="M83">
        <f t="shared" si="4"/>
        <v>62</v>
      </c>
      <c r="N83">
        <f t="shared" si="3"/>
        <v>62</v>
      </c>
    </row>
    <row r="84" spans="2:14" x14ac:dyDescent="0.25">
      <c r="B84" t="s">
        <v>88</v>
      </c>
      <c r="C84" t="s">
        <v>51</v>
      </c>
      <c r="D84" s="4">
        <v>3.3173279125192767</v>
      </c>
      <c r="F84">
        <f t="shared" si="5"/>
        <v>3</v>
      </c>
      <c r="I84" t="s">
        <v>45</v>
      </c>
      <c r="J84" t="s">
        <v>3</v>
      </c>
      <c r="K84">
        <v>2.1433779790459377</v>
      </c>
      <c r="M84">
        <f t="shared" si="4"/>
        <v>7</v>
      </c>
      <c r="N84">
        <f t="shared" si="3"/>
        <v>7</v>
      </c>
    </row>
    <row r="85" spans="2:14" x14ac:dyDescent="0.25">
      <c r="B85" t="s">
        <v>89</v>
      </c>
      <c r="C85" t="s">
        <v>51</v>
      </c>
      <c r="D85" s="4">
        <v>2.2571561035080787</v>
      </c>
      <c r="F85">
        <f t="shared" si="5"/>
        <v>16</v>
      </c>
      <c r="I85" t="s">
        <v>46</v>
      </c>
      <c r="J85" t="s">
        <v>3</v>
      </c>
      <c r="K85">
        <v>0.92192043117509392</v>
      </c>
      <c r="M85">
        <f t="shared" si="4"/>
        <v>63</v>
      </c>
      <c r="N85">
        <f t="shared" si="3"/>
        <v>63</v>
      </c>
    </row>
    <row r="86" spans="2:14" x14ac:dyDescent="0.25">
      <c r="B86" t="s">
        <v>90</v>
      </c>
      <c r="C86" t="s">
        <v>81</v>
      </c>
      <c r="D86" s="4">
        <v>3.1384225319221692</v>
      </c>
      <c r="F86">
        <f t="shared" si="5"/>
        <v>5</v>
      </c>
      <c r="I86" t="s">
        <v>47</v>
      </c>
      <c r="J86" t="s">
        <v>3</v>
      </c>
      <c r="K86">
        <v>1.9900260190806591</v>
      </c>
      <c r="M86">
        <f t="shared" si="4"/>
        <v>14</v>
      </c>
      <c r="N86">
        <f t="shared" si="3"/>
        <v>14</v>
      </c>
    </row>
    <row r="87" spans="2:14" x14ac:dyDescent="0.25">
      <c r="B87" t="s">
        <v>91</v>
      </c>
      <c r="C87" t="s">
        <v>53</v>
      </c>
      <c r="D87" s="4">
        <v>2.2192727065136726</v>
      </c>
      <c r="F87">
        <f t="shared" si="5"/>
        <v>14</v>
      </c>
      <c r="I87" t="s">
        <v>48</v>
      </c>
      <c r="J87" t="s">
        <v>3</v>
      </c>
      <c r="K87">
        <v>2.4408103490358801</v>
      </c>
      <c r="M87">
        <f t="shared" si="4"/>
        <v>6</v>
      </c>
      <c r="N87">
        <f t="shared" si="3"/>
        <v>6</v>
      </c>
    </row>
    <row r="88" spans="2:14" x14ac:dyDescent="0.25">
      <c r="B88" t="s">
        <v>92</v>
      </c>
      <c r="C88" t="s">
        <v>81</v>
      </c>
      <c r="D88" s="4">
        <v>2.5203781274765089</v>
      </c>
      <c r="F88">
        <f t="shared" si="5"/>
        <v>25</v>
      </c>
      <c r="I88" t="s">
        <v>49</v>
      </c>
      <c r="J88" t="s">
        <v>3</v>
      </c>
      <c r="K88">
        <v>1.963350785340314</v>
      </c>
      <c r="M88">
        <f t="shared" si="4"/>
        <v>16</v>
      </c>
      <c r="N88">
        <f t="shared" si="3"/>
        <v>16</v>
      </c>
    </row>
    <row r="89" spans="2:14" x14ac:dyDescent="0.25">
      <c r="B89" t="s">
        <v>93</v>
      </c>
      <c r="C89" t="s">
        <v>53</v>
      </c>
      <c r="D89" s="4">
        <v>2.7434028366389782</v>
      </c>
      <c r="F89">
        <f t="shared" si="5"/>
        <v>7</v>
      </c>
      <c r="I89" t="s">
        <v>57</v>
      </c>
      <c r="J89" t="s">
        <v>3</v>
      </c>
      <c r="K89">
        <v>1.5156134314707548</v>
      </c>
      <c r="M89">
        <f t="shared" si="4"/>
        <v>38</v>
      </c>
      <c r="N89">
        <f t="shared" si="3"/>
        <v>38</v>
      </c>
    </row>
    <row r="90" spans="2:14" x14ac:dyDescent="0.25">
      <c r="B90" t="s">
        <v>94</v>
      </c>
      <c r="C90" t="s">
        <v>53</v>
      </c>
      <c r="D90" s="4">
        <v>1.5101658530116289</v>
      </c>
      <c r="F90">
        <f t="shared" si="5"/>
        <v>40</v>
      </c>
      <c r="I90" t="s">
        <v>58</v>
      </c>
      <c r="J90" t="s">
        <v>3</v>
      </c>
      <c r="K90">
        <v>1.9666998068725929</v>
      </c>
      <c r="M90">
        <f t="shared" si="4"/>
        <v>15</v>
      </c>
      <c r="N90">
        <f t="shared" si="3"/>
        <v>15</v>
      </c>
    </row>
    <row r="91" spans="2:14" x14ac:dyDescent="0.25">
      <c r="B91" t="s">
        <v>95</v>
      </c>
      <c r="C91" t="s">
        <v>51</v>
      </c>
      <c r="D91" s="4">
        <v>1.0097544238027547</v>
      </c>
      <c r="F91">
        <f t="shared" si="5"/>
        <v>38</v>
      </c>
      <c r="I91" t="s">
        <v>59</v>
      </c>
      <c r="J91" t="s">
        <v>3</v>
      </c>
      <c r="K91">
        <v>1.8649474041398033</v>
      </c>
      <c r="M91">
        <f t="shared" si="4"/>
        <v>19</v>
      </c>
      <c r="N91">
        <f t="shared" si="3"/>
        <v>19</v>
      </c>
    </row>
    <row r="92" spans="2:14" x14ac:dyDescent="0.25">
      <c r="B92" t="s">
        <v>96</v>
      </c>
      <c r="C92" t="s">
        <v>97</v>
      </c>
      <c r="D92" s="4">
        <v>2.2942737959802808</v>
      </c>
      <c r="F92">
        <f t="shared" si="5"/>
        <v>41</v>
      </c>
      <c r="I92" t="s">
        <v>60</v>
      </c>
      <c r="J92" t="s">
        <v>3</v>
      </c>
      <c r="K92">
        <v>3.0861522319290162</v>
      </c>
      <c r="M92">
        <f t="shared" si="4"/>
        <v>1</v>
      </c>
      <c r="N92">
        <f t="shared" si="3"/>
        <v>1</v>
      </c>
    </row>
    <row r="93" spans="2:14" x14ac:dyDescent="0.25">
      <c r="B93" t="s">
        <v>98</v>
      </c>
      <c r="C93" t="s">
        <v>51</v>
      </c>
      <c r="D93" s="4">
        <v>1.3947169652973019</v>
      </c>
      <c r="F93">
        <f t="shared" si="5"/>
        <v>33</v>
      </c>
      <c r="I93" t="s">
        <v>61</v>
      </c>
      <c r="J93" t="s">
        <v>3</v>
      </c>
      <c r="K93">
        <v>1.9508298571048195</v>
      </c>
      <c r="M93">
        <f t="shared" si="4"/>
        <v>17</v>
      </c>
      <c r="N93">
        <f t="shared" si="3"/>
        <v>17</v>
      </c>
    </row>
    <row r="94" spans="2:14" x14ac:dyDescent="0.25">
      <c r="B94" t="s">
        <v>99</v>
      </c>
      <c r="C94" t="s">
        <v>81</v>
      </c>
      <c r="D94" s="4">
        <v>2.4029985423752342</v>
      </c>
      <c r="F94">
        <f t="shared" si="5"/>
        <v>30</v>
      </c>
      <c r="I94" t="s">
        <v>62</v>
      </c>
      <c r="J94" t="s">
        <v>3</v>
      </c>
      <c r="K94">
        <v>1.6138449583097052</v>
      </c>
      <c r="M94">
        <f t="shared" si="4"/>
        <v>32</v>
      </c>
      <c r="N94">
        <f t="shared" si="3"/>
        <v>32</v>
      </c>
    </row>
    <row r="95" spans="2:14" x14ac:dyDescent="0.25">
      <c r="B95" t="s">
        <v>100</v>
      </c>
      <c r="C95" t="s">
        <v>53</v>
      </c>
      <c r="D95" s="4">
        <v>1.5205139904551677</v>
      </c>
      <c r="F95">
        <f t="shared" si="5"/>
        <v>39</v>
      </c>
      <c r="I95" t="s">
        <v>64</v>
      </c>
      <c r="J95" t="s">
        <v>3</v>
      </c>
      <c r="K95">
        <v>1.8063577844435079</v>
      </c>
      <c r="M95">
        <f t="shared" si="4"/>
        <v>21</v>
      </c>
      <c r="N95">
        <f t="shared" si="3"/>
        <v>21</v>
      </c>
    </row>
    <row r="96" spans="2:14" x14ac:dyDescent="0.25">
      <c r="B96" t="s">
        <v>101</v>
      </c>
      <c r="C96" t="s">
        <v>81</v>
      </c>
      <c r="D96" s="4">
        <v>2.6236632440032381</v>
      </c>
      <c r="F96">
        <f t="shared" si="5"/>
        <v>16</v>
      </c>
      <c r="I96" t="s">
        <v>65</v>
      </c>
      <c r="J96" t="s">
        <v>3</v>
      </c>
      <c r="K96">
        <v>1.0983024777896162</v>
      </c>
      <c r="M96">
        <f t="shared" si="4"/>
        <v>55</v>
      </c>
      <c r="N96">
        <f t="shared" si="3"/>
        <v>55</v>
      </c>
    </row>
    <row r="97" spans="2:14" x14ac:dyDescent="0.25">
      <c r="B97" t="s">
        <v>102</v>
      </c>
      <c r="C97" t="s">
        <v>51</v>
      </c>
      <c r="D97" s="4">
        <v>1.4299987510927936</v>
      </c>
      <c r="F97">
        <f t="shared" si="5"/>
        <v>32</v>
      </c>
      <c r="I97" t="s">
        <v>66</v>
      </c>
      <c r="J97" t="s">
        <v>3</v>
      </c>
      <c r="K97">
        <v>2.7570261521861994</v>
      </c>
      <c r="M97">
        <f t="shared" si="4"/>
        <v>3</v>
      </c>
      <c r="N97">
        <f t="shared" si="3"/>
        <v>3</v>
      </c>
    </row>
    <row r="98" spans="2:14" x14ac:dyDescent="0.25">
      <c r="B98" t="s">
        <v>103</v>
      </c>
      <c r="C98" t="s">
        <v>71</v>
      </c>
      <c r="D98" s="4">
        <v>3.0005360180847842</v>
      </c>
      <c r="F98">
        <f t="shared" si="5"/>
        <v>11</v>
      </c>
      <c r="I98" t="s">
        <v>67</v>
      </c>
      <c r="J98" t="s">
        <v>3</v>
      </c>
      <c r="K98">
        <v>1.7924917491749175</v>
      </c>
      <c r="M98">
        <f t="shared" si="4"/>
        <v>25</v>
      </c>
      <c r="N98">
        <f t="shared" si="3"/>
        <v>25</v>
      </c>
    </row>
    <row r="99" spans="2:14" x14ac:dyDescent="0.25">
      <c r="B99" t="s">
        <v>104</v>
      </c>
      <c r="C99" t="s">
        <v>51</v>
      </c>
      <c r="D99" s="4">
        <v>1.5637091180279623</v>
      </c>
      <c r="F99">
        <f t="shared" si="5"/>
        <v>29</v>
      </c>
      <c r="I99" t="s">
        <v>68</v>
      </c>
      <c r="J99" t="s">
        <v>3</v>
      </c>
      <c r="K99">
        <v>1.4137804173017292</v>
      </c>
      <c r="M99">
        <f t="shared" si="4"/>
        <v>41</v>
      </c>
      <c r="N99">
        <f t="shared" si="3"/>
        <v>41</v>
      </c>
    </row>
    <row r="100" spans="2:14" x14ac:dyDescent="0.25">
      <c r="B100" t="s">
        <v>105</v>
      </c>
      <c r="C100" t="s">
        <v>81</v>
      </c>
      <c r="D100" s="4">
        <v>2.7290348253597423</v>
      </c>
      <c r="F100">
        <f t="shared" si="5"/>
        <v>15</v>
      </c>
      <c r="I100" t="s">
        <v>69</v>
      </c>
      <c r="J100" t="s">
        <v>3</v>
      </c>
      <c r="K100">
        <v>1.8975475520880585</v>
      </c>
      <c r="M100">
        <f t="shared" si="4"/>
        <v>18</v>
      </c>
      <c r="N100">
        <f t="shared" si="3"/>
        <v>18</v>
      </c>
    </row>
    <row r="101" spans="2:14" x14ac:dyDescent="0.25">
      <c r="B101" t="s">
        <v>106</v>
      </c>
      <c r="C101" t="s">
        <v>51</v>
      </c>
      <c r="D101" s="4">
        <v>1.670005328369182</v>
      </c>
      <c r="F101">
        <f t="shared" si="5"/>
        <v>25</v>
      </c>
      <c r="I101" t="s">
        <v>72</v>
      </c>
      <c r="J101" t="s">
        <v>3</v>
      </c>
      <c r="K101">
        <v>2.4519119351100809</v>
      </c>
      <c r="M101">
        <f t="shared" si="4"/>
        <v>5</v>
      </c>
      <c r="N101">
        <f t="shared" si="3"/>
        <v>5</v>
      </c>
    </row>
    <row r="102" spans="2:14" x14ac:dyDescent="0.25">
      <c r="B102" t="s">
        <v>107</v>
      </c>
      <c r="C102" t="s">
        <v>97</v>
      </c>
      <c r="D102" s="4">
        <v>3.6798738495831493</v>
      </c>
      <c r="F102">
        <f t="shared" si="5"/>
        <v>10</v>
      </c>
      <c r="I102" t="s">
        <v>73</v>
      </c>
      <c r="J102" t="s">
        <v>3</v>
      </c>
      <c r="K102">
        <v>2.1418040675079313</v>
      </c>
      <c r="M102">
        <f t="shared" si="4"/>
        <v>8</v>
      </c>
      <c r="N102">
        <f t="shared" si="3"/>
        <v>8</v>
      </c>
    </row>
    <row r="103" spans="2:14" x14ac:dyDescent="0.25">
      <c r="B103" t="s">
        <v>108</v>
      </c>
      <c r="C103" t="s">
        <v>97</v>
      </c>
      <c r="D103" s="4">
        <v>7.3417721518987342</v>
      </c>
      <c r="F103">
        <f t="shared" si="5"/>
        <v>1</v>
      </c>
      <c r="I103" t="s">
        <v>204</v>
      </c>
      <c r="J103" t="s">
        <v>3</v>
      </c>
      <c r="K103">
        <v>1.4053792100799611</v>
      </c>
      <c r="M103">
        <f t="shared" si="4"/>
        <v>43</v>
      </c>
      <c r="N103">
        <f t="shared" si="3"/>
        <v>43</v>
      </c>
    </row>
    <row r="104" spans="2:14" x14ac:dyDescent="0.25">
      <c r="B104" t="s">
        <v>109</v>
      </c>
      <c r="C104" t="s">
        <v>53</v>
      </c>
      <c r="D104" s="4">
        <v>2.427605995393967</v>
      </c>
      <c r="F104">
        <f t="shared" si="5"/>
        <v>8</v>
      </c>
      <c r="I104" t="s">
        <v>211</v>
      </c>
      <c r="J104" t="s">
        <v>3</v>
      </c>
      <c r="K104">
        <v>2.0673883213904558</v>
      </c>
      <c r="M104">
        <f t="shared" si="4"/>
        <v>10</v>
      </c>
      <c r="N104">
        <f t="shared" si="3"/>
        <v>10</v>
      </c>
    </row>
    <row r="105" spans="2:14" x14ac:dyDescent="0.25">
      <c r="B105" t="s">
        <v>110</v>
      </c>
      <c r="C105" t="s">
        <v>53</v>
      </c>
      <c r="D105" s="4">
        <v>3.2546152001918003</v>
      </c>
      <c r="F105">
        <f t="shared" si="5"/>
        <v>4</v>
      </c>
      <c r="I105" t="s">
        <v>212</v>
      </c>
      <c r="J105" t="s">
        <v>3</v>
      </c>
      <c r="K105">
        <v>1.2872221745473267</v>
      </c>
      <c r="M105">
        <f t="shared" si="4"/>
        <v>47</v>
      </c>
      <c r="N105">
        <f t="shared" si="3"/>
        <v>47</v>
      </c>
    </row>
    <row r="106" spans="2:14" x14ac:dyDescent="0.25">
      <c r="B106" t="s">
        <v>111</v>
      </c>
      <c r="C106" t="s">
        <v>51</v>
      </c>
      <c r="D106" s="4">
        <v>2.6252104377104377</v>
      </c>
      <c r="F106">
        <f t="shared" si="5"/>
        <v>8</v>
      </c>
      <c r="I106" t="s">
        <v>216</v>
      </c>
      <c r="J106" t="s">
        <v>3</v>
      </c>
      <c r="K106">
        <v>1.1874240993118337</v>
      </c>
      <c r="M106">
        <f t="shared" si="4"/>
        <v>48</v>
      </c>
      <c r="N106">
        <f t="shared" si="3"/>
        <v>48</v>
      </c>
    </row>
    <row r="107" spans="2:14" x14ac:dyDescent="0.25">
      <c r="B107" t="s">
        <v>112</v>
      </c>
      <c r="C107" t="s">
        <v>51</v>
      </c>
      <c r="D107" s="4">
        <v>1.2704130643611911</v>
      </c>
      <c r="F107">
        <f t="shared" si="5"/>
        <v>37</v>
      </c>
      <c r="I107" t="s">
        <v>218</v>
      </c>
      <c r="J107" t="s">
        <v>3</v>
      </c>
      <c r="K107">
        <v>2.8468562096355132</v>
      </c>
      <c r="M107">
        <f t="shared" si="4"/>
        <v>2</v>
      </c>
      <c r="N107">
        <f t="shared" ref="N107:N112" si="6">RANK(K107,K$42:K$112,0)</f>
        <v>2</v>
      </c>
    </row>
    <row r="108" spans="2:14" x14ac:dyDescent="0.25">
      <c r="B108" t="s">
        <v>113</v>
      </c>
      <c r="C108" t="s">
        <v>53</v>
      </c>
      <c r="D108" s="4">
        <v>4.836366896799067</v>
      </c>
      <c r="F108">
        <f t="shared" si="5"/>
        <v>1</v>
      </c>
      <c r="I108" t="s">
        <v>305</v>
      </c>
      <c r="J108" t="s">
        <v>3</v>
      </c>
      <c r="K108">
        <v>1.9970529600416054</v>
      </c>
      <c r="M108">
        <f t="shared" si="4"/>
        <v>13</v>
      </c>
      <c r="N108">
        <f t="shared" si="6"/>
        <v>13</v>
      </c>
    </row>
    <row r="109" spans="2:14" x14ac:dyDescent="0.25">
      <c r="B109" t="s">
        <v>114</v>
      </c>
      <c r="C109" t="s">
        <v>81</v>
      </c>
      <c r="D109" s="4">
        <v>2.7577518383298196</v>
      </c>
      <c r="F109">
        <f t="shared" si="5"/>
        <v>14</v>
      </c>
      <c r="I109" t="s">
        <v>306</v>
      </c>
      <c r="J109" t="s">
        <v>3</v>
      </c>
      <c r="K109">
        <v>2.0936429387133613</v>
      </c>
      <c r="M109">
        <f t="shared" si="4"/>
        <v>9</v>
      </c>
      <c r="N109">
        <f t="shared" si="6"/>
        <v>9</v>
      </c>
    </row>
    <row r="110" spans="2:14" x14ac:dyDescent="0.25">
      <c r="B110" t="s">
        <v>115</v>
      </c>
      <c r="C110" t="s">
        <v>53</v>
      </c>
      <c r="D110" s="4">
        <v>0.89977907210283192</v>
      </c>
      <c r="F110">
        <f t="shared" si="5"/>
        <v>57</v>
      </c>
      <c r="I110" t="s">
        <v>310</v>
      </c>
      <c r="J110" t="s">
        <v>3</v>
      </c>
      <c r="K110">
        <v>1.0271010523280957</v>
      </c>
      <c r="M110">
        <f t="shared" si="4"/>
        <v>60</v>
      </c>
      <c r="N110">
        <f t="shared" si="6"/>
        <v>60</v>
      </c>
    </row>
    <row r="111" spans="2:14" x14ac:dyDescent="0.25">
      <c r="B111" t="s">
        <v>116</v>
      </c>
      <c r="C111" t="s">
        <v>53</v>
      </c>
      <c r="D111" s="4">
        <v>1.2474186193642343</v>
      </c>
      <c r="F111">
        <f t="shared" si="5"/>
        <v>48</v>
      </c>
      <c r="I111" t="s">
        <v>311</v>
      </c>
      <c r="J111" t="s">
        <v>3</v>
      </c>
      <c r="K111">
        <v>1.4126654624861834</v>
      </c>
      <c r="M111">
        <f t="shared" si="4"/>
        <v>42</v>
      </c>
      <c r="N111">
        <f t="shared" si="6"/>
        <v>42</v>
      </c>
    </row>
    <row r="112" spans="2:14" x14ac:dyDescent="0.25">
      <c r="B112" t="s">
        <v>117</v>
      </c>
      <c r="C112" t="s">
        <v>71</v>
      </c>
      <c r="D112" s="4">
        <v>1.6496419772651962</v>
      </c>
      <c r="F112">
        <f t="shared" si="5"/>
        <v>47</v>
      </c>
      <c r="I112" t="s">
        <v>315</v>
      </c>
      <c r="J112" t="s">
        <v>3</v>
      </c>
      <c r="K112">
        <v>1.6009232060428031</v>
      </c>
      <c r="M112">
        <f t="shared" si="4"/>
        <v>33</v>
      </c>
      <c r="N112">
        <f t="shared" si="6"/>
        <v>33</v>
      </c>
    </row>
    <row r="113" spans="2:14" x14ac:dyDescent="0.25">
      <c r="B113" t="s">
        <v>118</v>
      </c>
      <c r="C113" t="s">
        <v>81</v>
      </c>
      <c r="D113" s="4">
        <v>2.1670022252834586</v>
      </c>
      <c r="F113">
        <f t="shared" si="5"/>
        <v>35</v>
      </c>
      <c r="I113" t="s">
        <v>52</v>
      </c>
      <c r="J113" t="s">
        <v>53</v>
      </c>
      <c r="K113">
        <v>3.7256877821183552</v>
      </c>
      <c r="M113">
        <f t="shared" si="4"/>
        <v>3</v>
      </c>
      <c r="N113">
        <f>RANK(K113,K$113:K$170,0)</f>
        <v>3</v>
      </c>
    </row>
    <row r="114" spans="2:14" x14ac:dyDescent="0.25">
      <c r="B114" t="s">
        <v>119</v>
      </c>
      <c r="C114" t="s">
        <v>51</v>
      </c>
      <c r="D114" s="4">
        <v>1.7243537585278839</v>
      </c>
      <c r="F114">
        <f t="shared" si="5"/>
        <v>23</v>
      </c>
      <c r="I114" t="s">
        <v>54</v>
      </c>
      <c r="J114" t="s">
        <v>53</v>
      </c>
      <c r="K114">
        <v>2.8922417921103265</v>
      </c>
      <c r="M114">
        <f t="shared" si="4"/>
        <v>6</v>
      </c>
      <c r="N114">
        <f t="shared" ref="N114:N170" si="7">RANK(K114,K$113:K$170,0)</f>
        <v>6</v>
      </c>
    </row>
    <row r="115" spans="2:14" x14ac:dyDescent="0.25">
      <c r="B115" t="s">
        <v>120</v>
      </c>
      <c r="C115" t="s">
        <v>53</v>
      </c>
      <c r="D115" s="4">
        <v>1.4091797038051193</v>
      </c>
      <c r="F115">
        <f t="shared" si="5"/>
        <v>43</v>
      </c>
      <c r="I115" t="s">
        <v>75</v>
      </c>
      <c r="J115" t="s">
        <v>53</v>
      </c>
      <c r="K115">
        <v>2.3474796694432554</v>
      </c>
      <c r="M115">
        <f t="shared" si="4"/>
        <v>11</v>
      </c>
      <c r="N115">
        <f t="shared" si="7"/>
        <v>11</v>
      </c>
    </row>
    <row r="116" spans="2:14" x14ac:dyDescent="0.25">
      <c r="B116" t="s">
        <v>121</v>
      </c>
      <c r="C116" t="s">
        <v>53</v>
      </c>
      <c r="D116" s="4">
        <v>1.7568443970908416</v>
      </c>
      <c r="F116">
        <f t="shared" si="5"/>
        <v>28</v>
      </c>
      <c r="I116" t="s">
        <v>79</v>
      </c>
      <c r="J116" t="s">
        <v>53</v>
      </c>
      <c r="K116">
        <v>1.6475886657909551</v>
      </c>
      <c r="M116">
        <f t="shared" si="4"/>
        <v>32</v>
      </c>
      <c r="N116">
        <f t="shared" si="7"/>
        <v>32</v>
      </c>
    </row>
    <row r="117" spans="2:14" x14ac:dyDescent="0.25">
      <c r="B117" t="s">
        <v>122</v>
      </c>
      <c r="C117" t="s">
        <v>51</v>
      </c>
      <c r="D117" s="4">
        <v>0.96979639100646531</v>
      </c>
      <c r="F117">
        <f t="shared" si="5"/>
        <v>39</v>
      </c>
      <c r="I117" t="s">
        <v>84</v>
      </c>
      <c r="J117" t="s">
        <v>53</v>
      </c>
      <c r="K117">
        <v>1.6093937575030013</v>
      </c>
      <c r="M117">
        <f t="shared" si="4"/>
        <v>33</v>
      </c>
      <c r="N117">
        <f t="shared" si="7"/>
        <v>33</v>
      </c>
    </row>
    <row r="118" spans="2:14" x14ac:dyDescent="0.25">
      <c r="B118" t="s">
        <v>123</v>
      </c>
      <c r="C118" t="s">
        <v>71</v>
      </c>
      <c r="D118" s="4">
        <v>1.4275166133398967</v>
      </c>
      <c r="F118">
        <f t="shared" si="5"/>
        <v>54</v>
      </c>
      <c r="I118" t="s">
        <v>85</v>
      </c>
      <c r="J118" t="s">
        <v>53</v>
      </c>
      <c r="K118">
        <v>1.5757057313943543</v>
      </c>
      <c r="M118">
        <f t="shared" si="4"/>
        <v>36</v>
      </c>
      <c r="N118">
        <f t="shared" si="7"/>
        <v>36</v>
      </c>
    </row>
    <row r="119" spans="2:14" x14ac:dyDescent="0.25">
      <c r="B119" t="s">
        <v>124</v>
      </c>
      <c r="C119" t="s">
        <v>51</v>
      </c>
      <c r="D119" s="4">
        <v>1.3285024154589371</v>
      </c>
      <c r="F119">
        <f t="shared" si="5"/>
        <v>36</v>
      </c>
      <c r="I119" t="s">
        <v>87</v>
      </c>
      <c r="J119" t="s">
        <v>53</v>
      </c>
      <c r="K119">
        <v>1.0673671610028597</v>
      </c>
      <c r="M119">
        <f t="shared" si="4"/>
        <v>54</v>
      </c>
      <c r="N119">
        <f t="shared" si="7"/>
        <v>54</v>
      </c>
    </row>
    <row r="120" spans="2:14" x14ac:dyDescent="0.25">
      <c r="B120" t="s">
        <v>125</v>
      </c>
      <c r="C120" t="s">
        <v>53</v>
      </c>
      <c r="D120" s="4">
        <v>0.3642521258192627</v>
      </c>
      <c r="F120">
        <f t="shared" si="5"/>
        <v>58</v>
      </c>
      <c r="I120" t="s">
        <v>91</v>
      </c>
      <c r="J120" t="s">
        <v>53</v>
      </c>
      <c r="K120">
        <v>2.2192727065136726</v>
      </c>
      <c r="M120">
        <f t="shared" si="4"/>
        <v>14</v>
      </c>
      <c r="N120">
        <f t="shared" si="7"/>
        <v>14</v>
      </c>
    </row>
    <row r="121" spans="2:14" x14ac:dyDescent="0.25">
      <c r="B121" t="s">
        <v>126</v>
      </c>
      <c r="C121" t="s">
        <v>53</v>
      </c>
      <c r="D121" s="4">
        <v>2.0613702356972818</v>
      </c>
      <c r="F121">
        <f t="shared" si="5"/>
        <v>17</v>
      </c>
      <c r="I121" t="s">
        <v>93</v>
      </c>
      <c r="J121" t="s">
        <v>53</v>
      </c>
      <c r="K121">
        <v>2.7434028366389782</v>
      </c>
      <c r="M121">
        <f t="shared" si="4"/>
        <v>7</v>
      </c>
      <c r="N121">
        <f t="shared" si="7"/>
        <v>7</v>
      </c>
    </row>
    <row r="122" spans="2:14" x14ac:dyDescent="0.25">
      <c r="B122" t="s">
        <v>127</v>
      </c>
      <c r="C122" t="s">
        <v>51</v>
      </c>
      <c r="D122" s="4">
        <v>1.434210341485342</v>
      </c>
      <c r="F122">
        <f t="shared" si="5"/>
        <v>31</v>
      </c>
      <c r="I122" t="s">
        <v>94</v>
      </c>
      <c r="J122" t="s">
        <v>53</v>
      </c>
      <c r="K122">
        <v>1.5101658530116289</v>
      </c>
      <c r="M122">
        <f t="shared" si="4"/>
        <v>40</v>
      </c>
      <c r="N122">
        <f t="shared" si="7"/>
        <v>40</v>
      </c>
    </row>
    <row r="123" spans="2:14" x14ac:dyDescent="0.25">
      <c r="B123" t="s">
        <v>128</v>
      </c>
      <c r="C123" t="s">
        <v>53</v>
      </c>
      <c r="D123" s="4">
        <v>1.281341994003101</v>
      </c>
      <c r="F123">
        <f t="shared" si="5"/>
        <v>46</v>
      </c>
      <c r="I123" t="s">
        <v>100</v>
      </c>
      <c r="J123" t="s">
        <v>53</v>
      </c>
      <c r="K123">
        <v>1.5205139904551677</v>
      </c>
      <c r="M123">
        <f t="shared" si="4"/>
        <v>39</v>
      </c>
      <c r="N123">
        <f t="shared" si="7"/>
        <v>39</v>
      </c>
    </row>
    <row r="124" spans="2:14" x14ac:dyDescent="0.25">
      <c r="B124" t="s">
        <v>129</v>
      </c>
      <c r="C124" t="s">
        <v>51</v>
      </c>
      <c r="D124" s="4">
        <v>2.9862475442043221</v>
      </c>
      <c r="F124">
        <f t="shared" si="5"/>
        <v>5</v>
      </c>
      <c r="I124" t="s">
        <v>109</v>
      </c>
      <c r="J124" t="s">
        <v>53</v>
      </c>
      <c r="K124">
        <v>2.427605995393967</v>
      </c>
      <c r="M124">
        <f t="shared" si="4"/>
        <v>8</v>
      </c>
      <c r="N124">
        <f t="shared" si="7"/>
        <v>8</v>
      </c>
    </row>
    <row r="125" spans="2:14" x14ac:dyDescent="0.25">
      <c r="B125" t="s">
        <v>130</v>
      </c>
      <c r="C125" t="s">
        <v>51</v>
      </c>
      <c r="D125" s="4">
        <v>2.4860457584820832</v>
      </c>
      <c r="F125">
        <f t="shared" si="5"/>
        <v>11</v>
      </c>
      <c r="I125" t="s">
        <v>110</v>
      </c>
      <c r="J125" t="s">
        <v>53</v>
      </c>
      <c r="K125">
        <v>3.2546152001918003</v>
      </c>
      <c r="M125">
        <f t="shared" si="4"/>
        <v>4</v>
      </c>
      <c r="N125">
        <f t="shared" si="7"/>
        <v>4</v>
      </c>
    </row>
    <row r="126" spans="2:14" x14ac:dyDescent="0.25">
      <c r="B126" t="s">
        <v>131</v>
      </c>
      <c r="C126" t="s">
        <v>51</v>
      </c>
      <c r="D126" s="4">
        <v>1.7829533572252063</v>
      </c>
      <c r="F126">
        <f t="shared" si="5"/>
        <v>21</v>
      </c>
      <c r="I126" t="s">
        <v>113</v>
      </c>
      <c r="J126" t="s">
        <v>53</v>
      </c>
      <c r="K126">
        <v>4.836366896799067</v>
      </c>
      <c r="M126">
        <f t="shared" si="4"/>
        <v>1</v>
      </c>
      <c r="N126">
        <f t="shared" si="7"/>
        <v>1</v>
      </c>
    </row>
    <row r="127" spans="2:14" x14ac:dyDescent="0.25">
      <c r="B127" t="s">
        <v>132</v>
      </c>
      <c r="C127" t="s">
        <v>97</v>
      </c>
      <c r="D127" s="4">
        <v>3.1242007515394752</v>
      </c>
      <c r="F127">
        <f t="shared" si="5"/>
        <v>18</v>
      </c>
      <c r="I127" t="s">
        <v>115</v>
      </c>
      <c r="J127" t="s">
        <v>53</v>
      </c>
      <c r="K127">
        <v>0.89977907210283192</v>
      </c>
      <c r="M127">
        <f t="shared" si="4"/>
        <v>57</v>
      </c>
      <c r="N127">
        <f t="shared" si="7"/>
        <v>57</v>
      </c>
    </row>
    <row r="128" spans="2:14" x14ac:dyDescent="0.25">
      <c r="B128" t="s">
        <v>133</v>
      </c>
      <c r="C128" t="s">
        <v>81</v>
      </c>
      <c r="D128" s="4">
        <v>2.0039135589104879</v>
      </c>
      <c r="F128">
        <f t="shared" si="5"/>
        <v>39</v>
      </c>
      <c r="I128" t="s">
        <v>116</v>
      </c>
      <c r="J128" t="s">
        <v>53</v>
      </c>
      <c r="K128">
        <v>1.2474186193642343</v>
      </c>
      <c r="M128">
        <f t="shared" si="4"/>
        <v>48</v>
      </c>
      <c r="N128">
        <f t="shared" si="7"/>
        <v>48</v>
      </c>
    </row>
    <row r="129" spans="2:14" x14ac:dyDescent="0.25">
      <c r="B129" t="s">
        <v>134</v>
      </c>
      <c r="C129" t="s">
        <v>71</v>
      </c>
      <c r="D129" s="4">
        <v>2.180017512606057</v>
      </c>
      <c r="F129">
        <f t="shared" si="5"/>
        <v>29</v>
      </c>
      <c r="I129" t="s">
        <v>120</v>
      </c>
      <c r="J129" t="s">
        <v>53</v>
      </c>
      <c r="K129">
        <v>1.4091797038051193</v>
      </c>
      <c r="M129">
        <f t="shared" si="4"/>
        <v>43</v>
      </c>
      <c r="N129">
        <f t="shared" si="7"/>
        <v>43</v>
      </c>
    </row>
    <row r="130" spans="2:14" x14ac:dyDescent="0.25">
      <c r="B130" t="s">
        <v>135</v>
      </c>
      <c r="C130" t="s">
        <v>81</v>
      </c>
      <c r="D130" s="4">
        <v>2.4103671706263499</v>
      </c>
      <c r="F130">
        <f t="shared" si="5"/>
        <v>29</v>
      </c>
      <c r="I130" t="s">
        <v>121</v>
      </c>
      <c r="J130" t="s">
        <v>53</v>
      </c>
      <c r="K130">
        <v>1.7568443970908416</v>
      </c>
      <c r="M130">
        <f t="shared" si="4"/>
        <v>28</v>
      </c>
      <c r="N130">
        <f t="shared" si="7"/>
        <v>28</v>
      </c>
    </row>
    <row r="131" spans="2:14" x14ac:dyDescent="0.25">
      <c r="B131" t="s">
        <v>136</v>
      </c>
      <c r="C131" t="s">
        <v>71</v>
      </c>
      <c r="D131" s="4">
        <v>1.6211791726732965</v>
      </c>
      <c r="F131">
        <f t="shared" si="5"/>
        <v>50</v>
      </c>
      <c r="I131" t="s">
        <v>125</v>
      </c>
      <c r="J131" t="s">
        <v>53</v>
      </c>
      <c r="K131">
        <v>0.3642521258192627</v>
      </c>
      <c r="M131">
        <f t="shared" ref="M131:M194" si="8">1+SUMPRODUCT(($C$3:$C$328=J131)*($D$3:$D$328&gt;K131))</f>
        <v>58</v>
      </c>
      <c r="N131">
        <f t="shared" si="7"/>
        <v>58</v>
      </c>
    </row>
    <row r="132" spans="2:14" x14ac:dyDescent="0.25">
      <c r="B132" t="s">
        <v>137</v>
      </c>
      <c r="C132" t="s">
        <v>53</v>
      </c>
      <c r="D132" s="4">
        <v>1.4169590903033804</v>
      </c>
      <c r="F132">
        <f t="shared" ref="F132:F195" si="9">1+SUMPRODUCT(($C$3:$C$328=C132)*($D$3:$D$328&gt;D132))</f>
        <v>41</v>
      </c>
      <c r="I132" t="s">
        <v>126</v>
      </c>
      <c r="J132" t="s">
        <v>53</v>
      </c>
      <c r="K132">
        <v>2.0613702356972818</v>
      </c>
      <c r="M132">
        <f t="shared" si="8"/>
        <v>17</v>
      </c>
      <c r="N132">
        <f t="shared" si="7"/>
        <v>17</v>
      </c>
    </row>
    <row r="133" spans="2:14" x14ac:dyDescent="0.25">
      <c r="B133" t="s">
        <v>138</v>
      </c>
      <c r="C133" t="s">
        <v>97</v>
      </c>
      <c r="D133" s="4">
        <v>1.9668655778894473</v>
      </c>
      <c r="F133">
        <f t="shared" si="9"/>
        <v>46</v>
      </c>
      <c r="I133" t="s">
        <v>128</v>
      </c>
      <c r="J133" t="s">
        <v>53</v>
      </c>
      <c r="K133">
        <v>1.281341994003101</v>
      </c>
      <c r="M133">
        <f t="shared" si="8"/>
        <v>46</v>
      </c>
      <c r="N133">
        <f t="shared" si="7"/>
        <v>46</v>
      </c>
    </row>
    <row r="134" spans="2:14" x14ac:dyDescent="0.25">
      <c r="B134" t="s">
        <v>139</v>
      </c>
      <c r="C134" t="s">
        <v>97</v>
      </c>
      <c r="D134" s="4">
        <v>1.3510828531690839</v>
      </c>
      <c r="F134">
        <f t="shared" si="9"/>
        <v>54</v>
      </c>
      <c r="I134" t="s">
        <v>137</v>
      </c>
      <c r="J134" t="s">
        <v>53</v>
      </c>
      <c r="K134">
        <v>1.4169590903033804</v>
      </c>
      <c r="M134">
        <f t="shared" si="8"/>
        <v>41</v>
      </c>
      <c r="N134">
        <f t="shared" si="7"/>
        <v>41</v>
      </c>
    </row>
    <row r="135" spans="2:14" x14ac:dyDescent="0.25">
      <c r="B135" t="s">
        <v>140</v>
      </c>
      <c r="C135" t="s">
        <v>97</v>
      </c>
      <c r="D135" s="4">
        <v>1.8777142069345836</v>
      </c>
      <c r="F135">
        <f t="shared" si="9"/>
        <v>51</v>
      </c>
      <c r="I135" t="s">
        <v>143</v>
      </c>
      <c r="J135" t="s">
        <v>53</v>
      </c>
      <c r="K135">
        <v>1.8796611885398038</v>
      </c>
      <c r="M135">
        <f t="shared" si="8"/>
        <v>22</v>
      </c>
      <c r="N135">
        <f t="shared" si="7"/>
        <v>22</v>
      </c>
    </row>
    <row r="136" spans="2:14" x14ac:dyDescent="0.25">
      <c r="B136" t="s">
        <v>141</v>
      </c>
      <c r="C136" t="s">
        <v>97</v>
      </c>
      <c r="D136" s="4">
        <v>1.6032577742339675</v>
      </c>
      <c r="F136">
        <f t="shared" si="9"/>
        <v>53</v>
      </c>
      <c r="I136" t="s">
        <v>150</v>
      </c>
      <c r="J136" t="s">
        <v>53</v>
      </c>
      <c r="K136">
        <v>1.6641125388030964</v>
      </c>
      <c r="M136">
        <f t="shared" si="8"/>
        <v>31</v>
      </c>
      <c r="N136">
        <f t="shared" si="7"/>
        <v>31</v>
      </c>
    </row>
    <row r="137" spans="2:14" x14ac:dyDescent="0.25">
      <c r="B137" t="s">
        <v>142</v>
      </c>
      <c r="C137" t="s">
        <v>97</v>
      </c>
      <c r="D137" s="4">
        <v>2.6673307324091748</v>
      </c>
      <c r="F137">
        <f t="shared" si="9"/>
        <v>33</v>
      </c>
      <c r="I137" t="s">
        <v>157</v>
      </c>
      <c r="J137" t="s">
        <v>53</v>
      </c>
      <c r="K137">
        <v>2.0551420838971586</v>
      </c>
      <c r="M137">
        <f t="shared" si="8"/>
        <v>19</v>
      </c>
      <c r="N137">
        <f t="shared" si="7"/>
        <v>19</v>
      </c>
    </row>
    <row r="138" spans="2:14" x14ac:dyDescent="0.25">
      <c r="B138" t="s">
        <v>143</v>
      </c>
      <c r="C138" t="s">
        <v>53</v>
      </c>
      <c r="D138" s="4">
        <v>1.8796611885398038</v>
      </c>
      <c r="F138">
        <f t="shared" si="9"/>
        <v>22</v>
      </c>
      <c r="I138" t="s">
        <v>169</v>
      </c>
      <c r="J138" t="s">
        <v>53</v>
      </c>
      <c r="K138">
        <v>4.5568039950062422</v>
      </c>
      <c r="M138">
        <f t="shared" si="8"/>
        <v>2</v>
      </c>
      <c r="N138">
        <f t="shared" si="7"/>
        <v>2</v>
      </c>
    </row>
    <row r="139" spans="2:14" x14ac:dyDescent="0.25">
      <c r="B139" t="s">
        <v>144</v>
      </c>
      <c r="C139" t="s">
        <v>71</v>
      </c>
      <c r="D139" s="4">
        <v>1.6944815105927942</v>
      </c>
      <c r="F139">
        <f t="shared" si="9"/>
        <v>44</v>
      </c>
      <c r="I139" t="s">
        <v>170</v>
      </c>
      <c r="J139" t="s">
        <v>53</v>
      </c>
      <c r="K139">
        <v>1.833675720916077</v>
      </c>
      <c r="M139">
        <f t="shared" si="8"/>
        <v>25</v>
      </c>
      <c r="N139">
        <f t="shared" si="7"/>
        <v>25</v>
      </c>
    </row>
    <row r="140" spans="2:14" x14ac:dyDescent="0.25">
      <c r="B140" t="s">
        <v>145</v>
      </c>
      <c r="C140" t="s">
        <v>97</v>
      </c>
      <c r="D140" s="4">
        <v>2.2530387482371901</v>
      </c>
      <c r="F140">
        <f t="shared" si="9"/>
        <v>42</v>
      </c>
      <c r="I140" t="s">
        <v>171</v>
      </c>
      <c r="J140" t="s">
        <v>53</v>
      </c>
      <c r="K140">
        <v>2.0570238250227835</v>
      </c>
      <c r="M140">
        <f t="shared" si="8"/>
        <v>18</v>
      </c>
      <c r="N140">
        <f t="shared" si="7"/>
        <v>18</v>
      </c>
    </row>
    <row r="141" spans="2:14" x14ac:dyDescent="0.25">
      <c r="B141" t="s">
        <v>146</v>
      </c>
      <c r="C141" t="s">
        <v>97</v>
      </c>
      <c r="D141" s="4">
        <v>2.6993916863805341</v>
      </c>
      <c r="F141">
        <f t="shared" si="9"/>
        <v>32</v>
      </c>
      <c r="I141" t="s">
        <v>175</v>
      </c>
      <c r="J141" t="s">
        <v>53</v>
      </c>
      <c r="K141">
        <v>1.1736514603006918</v>
      </c>
      <c r="M141">
        <f t="shared" si="8"/>
        <v>53</v>
      </c>
      <c r="N141">
        <f t="shared" si="7"/>
        <v>53</v>
      </c>
    </row>
    <row r="142" spans="2:14" x14ac:dyDescent="0.25">
      <c r="B142" t="s">
        <v>147</v>
      </c>
      <c r="C142" t="s">
        <v>97</v>
      </c>
      <c r="D142" s="4">
        <v>2.8930063278051201</v>
      </c>
      <c r="F142">
        <f t="shared" si="9"/>
        <v>26</v>
      </c>
      <c r="I142" t="s">
        <v>179</v>
      </c>
      <c r="J142" t="s">
        <v>53</v>
      </c>
      <c r="K142">
        <v>1.9038984587488668</v>
      </c>
      <c r="M142">
        <f t="shared" si="8"/>
        <v>21</v>
      </c>
      <c r="N142">
        <f t="shared" si="7"/>
        <v>21</v>
      </c>
    </row>
    <row r="143" spans="2:14" x14ac:dyDescent="0.25">
      <c r="B143" t="s">
        <v>148</v>
      </c>
      <c r="C143" t="s">
        <v>71</v>
      </c>
      <c r="D143" s="4">
        <v>2.1107198748043818</v>
      </c>
      <c r="F143">
        <f t="shared" si="9"/>
        <v>32</v>
      </c>
      <c r="I143" t="s">
        <v>182</v>
      </c>
      <c r="J143" t="s">
        <v>53</v>
      </c>
      <c r="K143">
        <v>1.2640591751950552</v>
      </c>
      <c r="M143">
        <f t="shared" si="8"/>
        <v>47</v>
      </c>
      <c r="N143">
        <f t="shared" si="7"/>
        <v>47</v>
      </c>
    </row>
    <row r="144" spans="2:14" x14ac:dyDescent="0.25">
      <c r="B144" t="s">
        <v>149</v>
      </c>
      <c r="C144" t="s">
        <v>71</v>
      </c>
      <c r="D144" s="4">
        <v>1.9894406611064352</v>
      </c>
      <c r="F144">
        <f t="shared" si="9"/>
        <v>36</v>
      </c>
      <c r="I144" t="s">
        <v>187</v>
      </c>
      <c r="J144" t="s">
        <v>53</v>
      </c>
      <c r="K144">
        <v>1.7939910300448498</v>
      </c>
      <c r="M144">
        <f t="shared" si="8"/>
        <v>27</v>
      </c>
      <c r="N144">
        <f t="shared" si="7"/>
        <v>27</v>
      </c>
    </row>
    <row r="145" spans="2:14" x14ac:dyDescent="0.25">
      <c r="B145" t="s">
        <v>150</v>
      </c>
      <c r="C145" t="s">
        <v>53</v>
      </c>
      <c r="D145" s="4">
        <v>1.6641125388030964</v>
      </c>
      <c r="F145">
        <f t="shared" si="9"/>
        <v>31</v>
      </c>
      <c r="I145" t="s">
        <v>190</v>
      </c>
      <c r="J145" t="s">
        <v>53</v>
      </c>
      <c r="K145">
        <v>1.5568537701758611</v>
      </c>
      <c r="M145">
        <f t="shared" si="8"/>
        <v>37</v>
      </c>
      <c r="N145">
        <f t="shared" si="7"/>
        <v>37</v>
      </c>
    </row>
    <row r="146" spans="2:14" x14ac:dyDescent="0.25">
      <c r="B146" t="s">
        <v>151</v>
      </c>
      <c r="C146" t="s">
        <v>97</v>
      </c>
      <c r="D146" s="4">
        <v>2.8345862635734109</v>
      </c>
      <c r="F146">
        <f t="shared" si="9"/>
        <v>27</v>
      </c>
      <c r="I146" t="s">
        <v>201</v>
      </c>
      <c r="J146" t="s">
        <v>53</v>
      </c>
      <c r="K146">
        <v>0.91495651798623245</v>
      </c>
      <c r="M146">
        <f t="shared" si="8"/>
        <v>56</v>
      </c>
      <c r="N146">
        <f t="shared" si="7"/>
        <v>56</v>
      </c>
    </row>
    <row r="147" spans="2:14" x14ac:dyDescent="0.25">
      <c r="B147" t="s">
        <v>152</v>
      </c>
      <c r="C147" t="s">
        <v>51</v>
      </c>
      <c r="D147" s="4">
        <v>2.2329479155616845</v>
      </c>
      <c r="F147">
        <f t="shared" si="9"/>
        <v>17</v>
      </c>
      <c r="I147" t="s">
        <v>210</v>
      </c>
      <c r="J147" t="s">
        <v>53</v>
      </c>
      <c r="K147">
        <v>1.2146847926892714</v>
      </c>
      <c r="M147">
        <f t="shared" si="8"/>
        <v>50</v>
      </c>
      <c r="N147">
        <f t="shared" si="7"/>
        <v>50</v>
      </c>
    </row>
    <row r="148" spans="2:14" x14ac:dyDescent="0.25">
      <c r="B148" t="s">
        <v>153</v>
      </c>
      <c r="C148" t="s">
        <v>81</v>
      </c>
      <c r="D148" s="4">
        <v>2.4268606461039992</v>
      </c>
      <c r="F148">
        <f t="shared" si="9"/>
        <v>28</v>
      </c>
      <c r="I148" t="s">
        <v>213</v>
      </c>
      <c r="J148" t="s">
        <v>53</v>
      </c>
      <c r="K148">
        <v>1.0262051296332395</v>
      </c>
      <c r="M148">
        <f t="shared" si="8"/>
        <v>55</v>
      </c>
      <c r="N148">
        <f t="shared" si="7"/>
        <v>55</v>
      </c>
    </row>
    <row r="149" spans="2:14" x14ac:dyDescent="0.25">
      <c r="B149" t="s">
        <v>154</v>
      </c>
      <c r="C149" t="s">
        <v>81</v>
      </c>
      <c r="D149" s="4">
        <v>3.2333116638724464</v>
      </c>
      <c r="F149">
        <f t="shared" si="9"/>
        <v>3</v>
      </c>
      <c r="I149" t="s">
        <v>215</v>
      </c>
      <c r="J149" t="s">
        <v>53</v>
      </c>
      <c r="K149">
        <v>1.8409882195831544</v>
      </c>
      <c r="M149">
        <f t="shared" si="8"/>
        <v>24</v>
      </c>
      <c r="N149">
        <f t="shared" si="7"/>
        <v>24</v>
      </c>
    </row>
    <row r="150" spans="2:14" x14ac:dyDescent="0.25">
      <c r="B150" t="s">
        <v>155</v>
      </c>
      <c r="C150" t="s">
        <v>71</v>
      </c>
      <c r="D150" s="4">
        <v>3.0724385177243181</v>
      </c>
      <c r="F150">
        <f t="shared" si="9"/>
        <v>7</v>
      </c>
      <c r="I150" t="s">
        <v>223</v>
      </c>
      <c r="J150" t="s">
        <v>53</v>
      </c>
      <c r="K150">
        <v>2.3544490067168251</v>
      </c>
      <c r="M150">
        <f t="shared" si="8"/>
        <v>10</v>
      </c>
      <c r="N150">
        <f t="shared" si="7"/>
        <v>10</v>
      </c>
    </row>
    <row r="151" spans="2:14" x14ac:dyDescent="0.25">
      <c r="B151" t="s">
        <v>156</v>
      </c>
      <c r="C151" t="s">
        <v>81</v>
      </c>
      <c r="D151" s="4">
        <v>4.2488185514891743</v>
      </c>
      <c r="F151">
        <f t="shared" si="9"/>
        <v>1</v>
      </c>
      <c r="I151" t="s">
        <v>226</v>
      </c>
      <c r="J151" t="s">
        <v>53</v>
      </c>
      <c r="K151">
        <v>2.3847794955723765</v>
      </c>
      <c r="M151">
        <f t="shared" si="8"/>
        <v>9</v>
      </c>
      <c r="N151">
        <f t="shared" si="7"/>
        <v>9</v>
      </c>
    </row>
    <row r="152" spans="2:14" x14ac:dyDescent="0.25">
      <c r="B152" t="s">
        <v>157</v>
      </c>
      <c r="C152" t="s">
        <v>53</v>
      </c>
      <c r="D152" s="4">
        <v>2.0551420838971586</v>
      </c>
      <c r="F152">
        <f t="shared" si="9"/>
        <v>19</v>
      </c>
      <c r="I152" t="s">
        <v>229</v>
      </c>
      <c r="J152" t="s">
        <v>53</v>
      </c>
      <c r="K152">
        <v>1.5375339161893276</v>
      </c>
      <c r="M152">
        <f t="shared" si="8"/>
        <v>38</v>
      </c>
      <c r="N152">
        <f t="shared" si="7"/>
        <v>38</v>
      </c>
    </row>
    <row r="153" spans="2:14" x14ac:dyDescent="0.25">
      <c r="B153" t="s">
        <v>158</v>
      </c>
      <c r="C153" t="s">
        <v>97</v>
      </c>
      <c r="D153" s="4">
        <v>3.373983739837398</v>
      </c>
      <c r="F153">
        <f t="shared" si="9"/>
        <v>13</v>
      </c>
      <c r="I153" t="s">
        <v>231</v>
      </c>
      <c r="J153" t="s">
        <v>53</v>
      </c>
      <c r="K153">
        <v>1.8648803312350624</v>
      </c>
      <c r="M153">
        <f t="shared" si="8"/>
        <v>23</v>
      </c>
      <c r="N153">
        <f t="shared" si="7"/>
        <v>23</v>
      </c>
    </row>
    <row r="154" spans="2:14" x14ac:dyDescent="0.25">
      <c r="B154" t="s">
        <v>159</v>
      </c>
      <c r="C154" t="s">
        <v>81</v>
      </c>
      <c r="D154" s="4">
        <v>3.4909349448986848</v>
      </c>
      <c r="F154">
        <f t="shared" si="9"/>
        <v>2</v>
      </c>
      <c r="I154" t="s">
        <v>234</v>
      </c>
      <c r="J154" t="s">
        <v>53</v>
      </c>
      <c r="K154">
        <v>1.4148246951219512</v>
      </c>
      <c r="M154">
        <f t="shared" si="8"/>
        <v>42</v>
      </c>
      <c r="N154">
        <f t="shared" si="7"/>
        <v>42</v>
      </c>
    </row>
    <row r="155" spans="2:14" x14ac:dyDescent="0.25">
      <c r="B155" t="s">
        <v>160</v>
      </c>
      <c r="C155" t="s">
        <v>97</v>
      </c>
      <c r="D155" s="4">
        <v>3.7289360992158391</v>
      </c>
      <c r="F155">
        <f t="shared" si="9"/>
        <v>9</v>
      </c>
      <c r="I155" t="s">
        <v>239</v>
      </c>
      <c r="J155" t="s">
        <v>53</v>
      </c>
      <c r="K155">
        <v>2.1667525250160007</v>
      </c>
      <c r="M155">
        <f t="shared" si="8"/>
        <v>15</v>
      </c>
      <c r="N155">
        <f t="shared" si="7"/>
        <v>15</v>
      </c>
    </row>
    <row r="156" spans="2:14" x14ac:dyDescent="0.25">
      <c r="B156" t="s">
        <v>161</v>
      </c>
      <c r="C156" t="s">
        <v>97</v>
      </c>
      <c r="D156" s="4">
        <v>3.9638201649374838</v>
      </c>
      <c r="F156">
        <f t="shared" si="9"/>
        <v>8</v>
      </c>
      <c r="I156" t="s">
        <v>247</v>
      </c>
      <c r="J156" t="s">
        <v>53</v>
      </c>
      <c r="K156">
        <v>1.5913352845300477</v>
      </c>
      <c r="M156">
        <f t="shared" si="8"/>
        <v>34</v>
      </c>
      <c r="N156">
        <f t="shared" si="7"/>
        <v>34</v>
      </c>
    </row>
    <row r="157" spans="2:14" x14ac:dyDescent="0.25">
      <c r="B157" t="s">
        <v>162</v>
      </c>
      <c r="C157" t="s">
        <v>97</v>
      </c>
      <c r="D157" s="4">
        <v>4.1771005381213708</v>
      </c>
      <c r="F157">
        <f t="shared" si="9"/>
        <v>6</v>
      </c>
      <c r="I157" t="s">
        <v>257</v>
      </c>
      <c r="J157" t="s">
        <v>53</v>
      </c>
      <c r="K157">
        <v>2.0709498661993511</v>
      </c>
      <c r="M157">
        <f t="shared" si="8"/>
        <v>16</v>
      </c>
      <c r="N157">
        <f t="shared" si="7"/>
        <v>16</v>
      </c>
    </row>
    <row r="158" spans="2:14" x14ac:dyDescent="0.25">
      <c r="B158" t="s">
        <v>163</v>
      </c>
      <c r="C158" t="s">
        <v>97</v>
      </c>
      <c r="D158" s="4">
        <v>4.6385576539054032</v>
      </c>
      <c r="F158">
        <f t="shared" si="9"/>
        <v>3</v>
      </c>
      <c r="I158" t="s">
        <v>259</v>
      </c>
      <c r="J158" t="s">
        <v>53</v>
      </c>
      <c r="K158">
        <v>1.3238082340195017</v>
      </c>
      <c r="M158">
        <f t="shared" si="8"/>
        <v>45</v>
      </c>
      <c r="N158">
        <f t="shared" si="7"/>
        <v>45</v>
      </c>
    </row>
    <row r="159" spans="2:14" x14ac:dyDescent="0.25">
      <c r="B159" t="s">
        <v>164</v>
      </c>
      <c r="C159" t="s">
        <v>51</v>
      </c>
      <c r="D159" s="4">
        <v>1.9985868577773291</v>
      </c>
      <c r="F159">
        <f t="shared" si="9"/>
        <v>18</v>
      </c>
      <c r="I159" t="s">
        <v>263</v>
      </c>
      <c r="J159" t="s">
        <v>53</v>
      </c>
      <c r="K159">
        <v>1.2265127752230716</v>
      </c>
      <c r="M159">
        <f t="shared" si="8"/>
        <v>49</v>
      </c>
      <c r="N159">
        <f t="shared" si="7"/>
        <v>49</v>
      </c>
    </row>
    <row r="160" spans="2:14" x14ac:dyDescent="0.25">
      <c r="B160" t="s">
        <v>165</v>
      </c>
      <c r="C160" t="s">
        <v>81</v>
      </c>
      <c r="D160" s="4">
        <v>2.5655088360755638</v>
      </c>
      <c r="F160">
        <f t="shared" si="9"/>
        <v>21</v>
      </c>
      <c r="I160" t="s">
        <v>273</v>
      </c>
      <c r="J160" t="s">
        <v>53</v>
      </c>
      <c r="K160">
        <v>1.9772145628663418</v>
      </c>
      <c r="M160">
        <f t="shared" si="8"/>
        <v>20</v>
      </c>
      <c r="N160">
        <f t="shared" si="7"/>
        <v>20</v>
      </c>
    </row>
    <row r="161" spans="2:14" x14ac:dyDescent="0.25">
      <c r="B161" t="s">
        <v>166</v>
      </c>
      <c r="C161" t="s">
        <v>97</v>
      </c>
      <c r="D161" s="4">
        <v>2.7587628865979381</v>
      </c>
      <c r="F161">
        <f t="shared" si="9"/>
        <v>30</v>
      </c>
      <c r="I161" t="s">
        <v>277</v>
      </c>
      <c r="J161" t="s">
        <v>53</v>
      </c>
      <c r="K161">
        <v>2.964212859193593</v>
      </c>
      <c r="M161">
        <f t="shared" si="8"/>
        <v>5</v>
      </c>
      <c r="N161">
        <f t="shared" si="7"/>
        <v>5</v>
      </c>
    </row>
    <row r="162" spans="2:14" x14ac:dyDescent="0.25">
      <c r="B162" t="s">
        <v>167</v>
      </c>
      <c r="C162" t="s">
        <v>97</v>
      </c>
      <c r="D162" s="4">
        <v>4.1608799511138272</v>
      </c>
      <c r="F162">
        <f t="shared" si="9"/>
        <v>7</v>
      </c>
      <c r="I162" t="s">
        <v>281</v>
      </c>
      <c r="J162" t="s">
        <v>53</v>
      </c>
      <c r="K162">
        <v>1.5851028225056709</v>
      </c>
      <c r="M162">
        <f t="shared" si="8"/>
        <v>35</v>
      </c>
      <c r="N162">
        <f t="shared" si="7"/>
        <v>35</v>
      </c>
    </row>
    <row r="163" spans="2:14" x14ac:dyDescent="0.25">
      <c r="B163" t="s">
        <v>168</v>
      </c>
      <c r="C163" t="s">
        <v>97</v>
      </c>
      <c r="D163" s="4">
        <v>2.3979274195167997</v>
      </c>
      <c r="F163">
        <f t="shared" si="9"/>
        <v>38</v>
      </c>
      <c r="I163" t="s">
        <v>297</v>
      </c>
      <c r="J163" t="s">
        <v>53</v>
      </c>
      <c r="K163">
        <v>2.3261648745519716</v>
      </c>
      <c r="M163">
        <f t="shared" si="8"/>
        <v>13</v>
      </c>
      <c r="N163">
        <f t="shared" si="7"/>
        <v>13</v>
      </c>
    </row>
    <row r="164" spans="2:14" x14ac:dyDescent="0.25">
      <c r="B164" t="s">
        <v>169</v>
      </c>
      <c r="C164" t="s">
        <v>53</v>
      </c>
      <c r="D164" s="4">
        <v>4.5568039950062422</v>
      </c>
      <c r="F164">
        <f t="shared" si="9"/>
        <v>2</v>
      </c>
      <c r="I164" t="s">
        <v>300</v>
      </c>
      <c r="J164" t="s">
        <v>53</v>
      </c>
      <c r="K164">
        <v>1.4046412934654295</v>
      </c>
      <c r="M164">
        <f t="shared" si="8"/>
        <v>44</v>
      </c>
      <c r="N164">
        <f t="shared" si="7"/>
        <v>44</v>
      </c>
    </row>
    <row r="165" spans="2:14" x14ac:dyDescent="0.25">
      <c r="B165" t="s">
        <v>170</v>
      </c>
      <c r="C165" t="s">
        <v>53</v>
      </c>
      <c r="D165" s="4">
        <v>1.833675720916077</v>
      </c>
      <c r="F165">
        <f t="shared" si="9"/>
        <v>25</v>
      </c>
      <c r="I165" t="s">
        <v>309</v>
      </c>
      <c r="J165" t="s">
        <v>53</v>
      </c>
      <c r="K165">
        <v>1.6830730056205945</v>
      </c>
      <c r="M165">
        <f t="shared" si="8"/>
        <v>30</v>
      </c>
      <c r="N165">
        <f t="shared" si="7"/>
        <v>30</v>
      </c>
    </row>
    <row r="166" spans="2:14" x14ac:dyDescent="0.25">
      <c r="B166" t="s">
        <v>171</v>
      </c>
      <c r="C166" t="s">
        <v>53</v>
      </c>
      <c r="D166" s="4">
        <v>2.0570238250227835</v>
      </c>
      <c r="F166">
        <f t="shared" si="9"/>
        <v>18</v>
      </c>
      <c r="I166" t="s">
        <v>312</v>
      </c>
      <c r="J166" t="s">
        <v>53</v>
      </c>
      <c r="K166">
        <v>1.8231833423689336</v>
      </c>
      <c r="M166">
        <f t="shared" si="8"/>
        <v>26</v>
      </c>
      <c r="N166">
        <f t="shared" si="7"/>
        <v>26</v>
      </c>
    </row>
    <row r="167" spans="2:14" x14ac:dyDescent="0.25">
      <c r="B167" t="s">
        <v>172</v>
      </c>
      <c r="C167" t="s">
        <v>81</v>
      </c>
      <c r="D167" s="4">
        <v>2.9337349397590362</v>
      </c>
      <c r="F167">
        <f t="shared" si="9"/>
        <v>10</v>
      </c>
      <c r="I167" t="s">
        <v>317</v>
      </c>
      <c r="J167" t="s">
        <v>53</v>
      </c>
      <c r="K167">
        <v>2.3431087232296099</v>
      </c>
      <c r="M167">
        <f t="shared" si="8"/>
        <v>12</v>
      </c>
      <c r="N167">
        <f t="shared" si="7"/>
        <v>12</v>
      </c>
    </row>
    <row r="168" spans="2:14" x14ac:dyDescent="0.25">
      <c r="B168" t="s">
        <v>173</v>
      </c>
      <c r="C168" t="s">
        <v>81</v>
      </c>
      <c r="D168" s="4">
        <v>3.1605803282434031</v>
      </c>
      <c r="F168">
        <f t="shared" si="9"/>
        <v>4</v>
      </c>
      <c r="I168" t="s">
        <v>324</v>
      </c>
      <c r="J168" t="s">
        <v>53</v>
      </c>
      <c r="K168">
        <v>1.1896909159442142</v>
      </c>
      <c r="M168">
        <f t="shared" si="8"/>
        <v>52</v>
      </c>
      <c r="N168">
        <f t="shared" si="7"/>
        <v>52</v>
      </c>
    </row>
    <row r="169" spans="2:14" x14ac:dyDescent="0.25">
      <c r="B169" t="s">
        <v>174</v>
      </c>
      <c r="C169" t="s">
        <v>97</v>
      </c>
      <c r="D169" s="4">
        <v>2.9787599596245946</v>
      </c>
      <c r="F169">
        <f t="shared" si="9"/>
        <v>20</v>
      </c>
      <c r="I169" t="s">
        <v>330</v>
      </c>
      <c r="J169" t="s">
        <v>53</v>
      </c>
      <c r="K169">
        <v>1.2140215468724875</v>
      </c>
      <c r="M169">
        <f t="shared" si="8"/>
        <v>51</v>
      </c>
      <c r="N169">
        <f t="shared" si="7"/>
        <v>51</v>
      </c>
    </row>
    <row r="170" spans="2:14" x14ac:dyDescent="0.25">
      <c r="B170" t="s">
        <v>175</v>
      </c>
      <c r="C170" t="s">
        <v>53</v>
      </c>
      <c r="D170" s="4">
        <v>1.1736514603006918</v>
      </c>
      <c r="F170">
        <f t="shared" si="9"/>
        <v>53</v>
      </c>
      <c r="I170" t="s">
        <v>331</v>
      </c>
      <c r="J170" t="s">
        <v>53</v>
      </c>
      <c r="K170">
        <v>1.7417234895249674</v>
      </c>
      <c r="M170">
        <f t="shared" si="8"/>
        <v>29</v>
      </c>
      <c r="N170">
        <f t="shared" si="7"/>
        <v>29</v>
      </c>
    </row>
    <row r="171" spans="2:14" x14ac:dyDescent="0.25">
      <c r="B171" t="s">
        <v>176</v>
      </c>
      <c r="C171" t="s">
        <v>81</v>
      </c>
      <c r="D171" s="4">
        <v>1.841330826453037</v>
      </c>
      <c r="F171">
        <f t="shared" si="9"/>
        <v>41</v>
      </c>
      <c r="I171" t="s">
        <v>80</v>
      </c>
      <c r="J171" t="s">
        <v>81</v>
      </c>
      <c r="K171">
        <v>2.0817553351367599</v>
      </c>
      <c r="M171">
        <f t="shared" si="8"/>
        <v>38</v>
      </c>
      <c r="N171">
        <f>RANK(K171,K$171:K$218,0)</f>
        <v>38</v>
      </c>
    </row>
    <row r="172" spans="2:14" x14ac:dyDescent="0.25">
      <c r="B172" t="s">
        <v>177</v>
      </c>
      <c r="C172" t="s">
        <v>71</v>
      </c>
      <c r="D172" s="4">
        <v>2.9737903225806455</v>
      </c>
      <c r="F172">
        <f t="shared" si="9"/>
        <v>13</v>
      </c>
      <c r="I172" t="s">
        <v>82</v>
      </c>
      <c r="J172" t="s">
        <v>81</v>
      </c>
      <c r="K172">
        <v>2.4457291843790738</v>
      </c>
      <c r="M172">
        <f t="shared" si="8"/>
        <v>27</v>
      </c>
      <c r="N172">
        <f t="shared" ref="N172:N218" si="10">RANK(K172,K$171:K$218,0)</f>
        <v>27</v>
      </c>
    </row>
    <row r="173" spans="2:14" x14ac:dyDescent="0.25">
      <c r="B173" t="s">
        <v>178</v>
      </c>
      <c r="C173" t="s">
        <v>51</v>
      </c>
      <c r="D173" s="4">
        <v>1.6488845780795343</v>
      </c>
      <c r="F173">
        <f t="shared" si="9"/>
        <v>27</v>
      </c>
      <c r="I173" t="s">
        <v>83</v>
      </c>
      <c r="J173" t="s">
        <v>81</v>
      </c>
      <c r="K173">
        <v>2.0853018992724182</v>
      </c>
      <c r="M173">
        <f t="shared" si="8"/>
        <v>37</v>
      </c>
      <c r="N173">
        <f t="shared" si="10"/>
        <v>37</v>
      </c>
    </row>
    <row r="174" spans="2:14" x14ac:dyDescent="0.25">
      <c r="B174" t="s">
        <v>179</v>
      </c>
      <c r="C174" t="s">
        <v>53</v>
      </c>
      <c r="D174" s="4">
        <v>1.9038984587488668</v>
      </c>
      <c r="F174">
        <f t="shared" si="9"/>
        <v>21</v>
      </c>
      <c r="I174" t="s">
        <v>90</v>
      </c>
      <c r="J174" t="s">
        <v>81</v>
      </c>
      <c r="K174">
        <v>3.1384225319221692</v>
      </c>
      <c r="M174">
        <f t="shared" si="8"/>
        <v>5</v>
      </c>
      <c r="N174">
        <f t="shared" si="10"/>
        <v>5</v>
      </c>
    </row>
    <row r="175" spans="2:14" x14ac:dyDescent="0.25">
      <c r="B175" t="s">
        <v>180</v>
      </c>
      <c r="C175" t="s">
        <v>71</v>
      </c>
      <c r="D175" s="4">
        <v>1.6257053952850586</v>
      </c>
      <c r="F175">
        <f t="shared" si="9"/>
        <v>49</v>
      </c>
      <c r="I175" t="s">
        <v>92</v>
      </c>
      <c r="J175" t="s">
        <v>81</v>
      </c>
      <c r="K175">
        <v>2.5203781274765089</v>
      </c>
      <c r="M175">
        <f t="shared" si="8"/>
        <v>25</v>
      </c>
      <c r="N175">
        <f t="shared" si="10"/>
        <v>25</v>
      </c>
    </row>
    <row r="176" spans="2:14" x14ac:dyDescent="0.25">
      <c r="B176" t="s">
        <v>181</v>
      </c>
      <c r="C176" t="s">
        <v>71</v>
      </c>
      <c r="D176" s="4">
        <v>2.7264101212440695</v>
      </c>
      <c r="F176">
        <f t="shared" si="9"/>
        <v>14</v>
      </c>
      <c r="I176" t="s">
        <v>99</v>
      </c>
      <c r="J176" t="s">
        <v>81</v>
      </c>
      <c r="K176">
        <v>2.4029985423752342</v>
      </c>
      <c r="M176">
        <f t="shared" si="8"/>
        <v>30</v>
      </c>
      <c r="N176">
        <f t="shared" si="10"/>
        <v>30</v>
      </c>
    </row>
    <row r="177" spans="2:14" x14ac:dyDescent="0.25">
      <c r="B177" t="s">
        <v>182</v>
      </c>
      <c r="C177" t="s">
        <v>53</v>
      </c>
      <c r="D177" s="4">
        <v>1.2640591751950552</v>
      </c>
      <c r="F177">
        <f t="shared" si="9"/>
        <v>47</v>
      </c>
      <c r="I177" t="s">
        <v>101</v>
      </c>
      <c r="J177" t="s">
        <v>81</v>
      </c>
      <c r="K177">
        <v>2.6236632440032381</v>
      </c>
      <c r="M177">
        <f t="shared" si="8"/>
        <v>16</v>
      </c>
      <c r="N177">
        <f t="shared" si="10"/>
        <v>16</v>
      </c>
    </row>
    <row r="178" spans="2:14" x14ac:dyDescent="0.25">
      <c r="B178" t="s">
        <v>183</v>
      </c>
      <c r="C178" t="s">
        <v>97</v>
      </c>
      <c r="D178" s="4">
        <v>2.3497240087101838</v>
      </c>
      <c r="F178">
        <f t="shared" si="9"/>
        <v>39</v>
      </c>
      <c r="I178" t="s">
        <v>105</v>
      </c>
      <c r="J178" t="s">
        <v>81</v>
      </c>
      <c r="K178">
        <v>2.7290348253597423</v>
      </c>
      <c r="M178">
        <f t="shared" si="8"/>
        <v>15</v>
      </c>
      <c r="N178">
        <f t="shared" si="10"/>
        <v>15</v>
      </c>
    </row>
    <row r="179" spans="2:14" x14ac:dyDescent="0.25">
      <c r="B179" t="s">
        <v>184</v>
      </c>
      <c r="C179" t="s">
        <v>51</v>
      </c>
      <c r="D179" s="4">
        <v>2.6897214217098941</v>
      </c>
      <c r="F179">
        <f t="shared" si="9"/>
        <v>7</v>
      </c>
      <c r="I179" t="s">
        <v>114</v>
      </c>
      <c r="J179" t="s">
        <v>81</v>
      </c>
      <c r="K179">
        <v>2.7577518383298196</v>
      </c>
      <c r="M179">
        <f t="shared" si="8"/>
        <v>14</v>
      </c>
      <c r="N179">
        <f t="shared" si="10"/>
        <v>14</v>
      </c>
    </row>
    <row r="180" spans="2:14" x14ac:dyDescent="0.25">
      <c r="B180" t="s">
        <v>185</v>
      </c>
      <c r="C180" t="s">
        <v>81</v>
      </c>
      <c r="D180" s="4">
        <v>2.3835000802525279</v>
      </c>
      <c r="F180">
        <f t="shared" si="9"/>
        <v>32</v>
      </c>
      <c r="I180" t="s">
        <v>118</v>
      </c>
      <c r="J180" t="s">
        <v>81</v>
      </c>
      <c r="K180">
        <v>2.1670022252834586</v>
      </c>
      <c r="M180">
        <f t="shared" si="8"/>
        <v>35</v>
      </c>
      <c r="N180">
        <f t="shared" si="10"/>
        <v>35</v>
      </c>
    </row>
    <row r="181" spans="2:14" x14ac:dyDescent="0.25">
      <c r="B181" t="s">
        <v>186</v>
      </c>
      <c r="C181" t="s">
        <v>97</v>
      </c>
      <c r="D181" s="4">
        <v>2.0955341530433818</v>
      </c>
      <c r="F181">
        <f t="shared" si="9"/>
        <v>45</v>
      </c>
      <c r="I181" t="s">
        <v>133</v>
      </c>
      <c r="J181" t="s">
        <v>81</v>
      </c>
      <c r="K181">
        <v>2.0039135589104879</v>
      </c>
      <c r="M181">
        <f t="shared" si="8"/>
        <v>39</v>
      </c>
      <c r="N181">
        <f t="shared" si="10"/>
        <v>39</v>
      </c>
    </row>
    <row r="182" spans="2:14" x14ac:dyDescent="0.25">
      <c r="B182" t="s">
        <v>187</v>
      </c>
      <c r="C182" t="s">
        <v>53</v>
      </c>
      <c r="D182" s="4">
        <v>1.7939910300448498</v>
      </c>
      <c r="F182">
        <f t="shared" si="9"/>
        <v>27</v>
      </c>
      <c r="I182" t="s">
        <v>135</v>
      </c>
      <c r="J182" t="s">
        <v>81</v>
      </c>
      <c r="K182">
        <v>2.4103671706263499</v>
      </c>
      <c r="M182">
        <f t="shared" si="8"/>
        <v>29</v>
      </c>
      <c r="N182">
        <f t="shared" si="10"/>
        <v>29</v>
      </c>
    </row>
    <row r="183" spans="2:14" x14ac:dyDescent="0.25">
      <c r="B183" t="s">
        <v>188</v>
      </c>
      <c r="C183" t="s">
        <v>97</v>
      </c>
      <c r="D183" s="4">
        <v>3.1474143552189395</v>
      </c>
      <c r="F183">
        <f t="shared" si="9"/>
        <v>17</v>
      </c>
      <c r="I183" t="s">
        <v>153</v>
      </c>
      <c r="J183" t="s">
        <v>81</v>
      </c>
      <c r="K183">
        <v>2.4268606461039992</v>
      </c>
      <c r="M183">
        <f t="shared" si="8"/>
        <v>28</v>
      </c>
      <c r="N183">
        <f t="shared" si="10"/>
        <v>28</v>
      </c>
    </row>
    <row r="184" spans="2:14" x14ac:dyDescent="0.25">
      <c r="B184" t="s">
        <v>189</v>
      </c>
      <c r="C184" t="s">
        <v>97</v>
      </c>
      <c r="D184" s="4">
        <v>2.7262083960528516</v>
      </c>
      <c r="F184">
        <f t="shared" si="9"/>
        <v>31</v>
      </c>
      <c r="I184" t="s">
        <v>154</v>
      </c>
      <c r="J184" t="s">
        <v>81</v>
      </c>
      <c r="K184">
        <v>3.2333116638724464</v>
      </c>
      <c r="M184">
        <f t="shared" si="8"/>
        <v>3</v>
      </c>
      <c r="N184">
        <f t="shared" si="10"/>
        <v>3</v>
      </c>
    </row>
    <row r="185" spans="2:14" x14ac:dyDescent="0.25">
      <c r="B185" t="s">
        <v>190</v>
      </c>
      <c r="C185" t="s">
        <v>53</v>
      </c>
      <c r="D185" s="4">
        <v>1.5568537701758611</v>
      </c>
      <c r="F185">
        <f t="shared" si="9"/>
        <v>37</v>
      </c>
      <c r="I185" t="s">
        <v>156</v>
      </c>
      <c r="J185" t="s">
        <v>81</v>
      </c>
      <c r="K185">
        <v>4.2488185514891743</v>
      </c>
      <c r="M185">
        <f t="shared" si="8"/>
        <v>1</v>
      </c>
      <c r="N185">
        <f t="shared" si="10"/>
        <v>1</v>
      </c>
    </row>
    <row r="186" spans="2:14" x14ac:dyDescent="0.25">
      <c r="B186" t="s">
        <v>191</v>
      </c>
      <c r="C186" t="s">
        <v>81</v>
      </c>
      <c r="D186" s="4">
        <v>2.9080280920139616</v>
      </c>
      <c r="F186">
        <f t="shared" si="9"/>
        <v>11</v>
      </c>
      <c r="I186" t="s">
        <v>159</v>
      </c>
      <c r="J186" t="s">
        <v>81</v>
      </c>
      <c r="K186">
        <v>3.4909349448986848</v>
      </c>
      <c r="M186">
        <f t="shared" si="8"/>
        <v>2</v>
      </c>
      <c r="N186">
        <f t="shared" si="10"/>
        <v>2</v>
      </c>
    </row>
    <row r="187" spans="2:14" x14ac:dyDescent="0.25">
      <c r="B187" t="s">
        <v>192</v>
      </c>
      <c r="C187" t="s">
        <v>81</v>
      </c>
      <c r="D187" s="4">
        <v>1.761541348680095</v>
      </c>
      <c r="F187">
        <f t="shared" si="9"/>
        <v>45</v>
      </c>
      <c r="I187" t="s">
        <v>165</v>
      </c>
      <c r="J187" t="s">
        <v>81</v>
      </c>
      <c r="K187">
        <v>2.5655088360755638</v>
      </c>
      <c r="M187">
        <f t="shared" si="8"/>
        <v>21</v>
      </c>
      <c r="N187">
        <f t="shared" si="10"/>
        <v>21</v>
      </c>
    </row>
    <row r="188" spans="2:14" x14ac:dyDescent="0.25">
      <c r="B188" t="s">
        <v>193</v>
      </c>
      <c r="C188" t="s">
        <v>71</v>
      </c>
      <c r="D188" s="4">
        <v>1.7598222637979419</v>
      </c>
      <c r="F188">
        <f t="shared" si="9"/>
        <v>43</v>
      </c>
      <c r="I188" t="s">
        <v>172</v>
      </c>
      <c r="J188" t="s">
        <v>81</v>
      </c>
      <c r="K188">
        <v>2.9337349397590362</v>
      </c>
      <c r="M188">
        <f t="shared" si="8"/>
        <v>10</v>
      </c>
      <c r="N188">
        <f t="shared" si="10"/>
        <v>10</v>
      </c>
    </row>
    <row r="189" spans="2:14" x14ac:dyDescent="0.25">
      <c r="B189" t="s">
        <v>194</v>
      </c>
      <c r="C189" t="s">
        <v>81</v>
      </c>
      <c r="D189" s="4">
        <v>2.5476408845409151</v>
      </c>
      <c r="F189">
        <f t="shared" si="9"/>
        <v>23</v>
      </c>
      <c r="I189" t="s">
        <v>173</v>
      </c>
      <c r="J189" t="s">
        <v>81</v>
      </c>
      <c r="K189">
        <v>3.1605803282434031</v>
      </c>
      <c r="M189">
        <f t="shared" si="8"/>
        <v>4</v>
      </c>
      <c r="N189">
        <f t="shared" si="10"/>
        <v>4</v>
      </c>
    </row>
    <row r="190" spans="2:14" x14ac:dyDescent="0.25">
      <c r="B190" t="s">
        <v>195</v>
      </c>
      <c r="C190" t="s">
        <v>71</v>
      </c>
      <c r="D190" s="4">
        <v>1.6565835735326724</v>
      </c>
      <c r="F190">
        <f t="shared" si="9"/>
        <v>46</v>
      </c>
      <c r="I190" t="s">
        <v>176</v>
      </c>
      <c r="J190" t="s">
        <v>81</v>
      </c>
      <c r="K190">
        <v>1.841330826453037</v>
      </c>
      <c r="M190">
        <f t="shared" si="8"/>
        <v>41</v>
      </c>
      <c r="N190">
        <f t="shared" si="10"/>
        <v>41</v>
      </c>
    </row>
    <row r="191" spans="2:14" x14ac:dyDescent="0.25">
      <c r="B191" t="s">
        <v>196</v>
      </c>
      <c r="C191" t="s">
        <v>51</v>
      </c>
      <c r="D191" s="4">
        <v>2.2692555073162888</v>
      </c>
      <c r="F191">
        <f t="shared" si="9"/>
        <v>15</v>
      </c>
      <c r="I191" t="s">
        <v>185</v>
      </c>
      <c r="J191" t="s">
        <v>81</v>
      </c>
      <c r="K191">
        <v>2.3835000802525279</v>
      </c>
      <c r="M191">
        <f t="shared" si="8"/>
        <v>32</v>
      </c>
      <c r="N191">
        <f t="shared" si="10"/>
        <v>32</v>
      </c>
    </row>
    <row r="192" spans="2:14" x14ac:dyDescent="0.25">
      <c r="B192" t="s">
        <v>197</v>
      </c>
      <c r="C192" t="s">
        <v>51</v>
      </c>
      <c r="D192" s="4">
        <v>2.9961309804661695</v>
      </c>
      <c r="F192">
        <f t="shared" si="9"/>
        <v>4</v>
      </c>
      <c r="I192" t="s">
        <v>191</v>
      </c>
      <c r="J192" t="s">
        <v>81</v>
      </c>
      <c r="K192">
        <v>2.9080280920139616</v>
      </c>
      <c r="M192">
        <f t="shared" si="8"/>
        <v>11</v>
      </c>
      <c r="N192">
        <f t="shared" si="10"/>
        <v>11</v>
      </c>
    </row>
    <row r="193" spans="2:14" x14ac:dyDescent="0.25">
      <c r="B193" t="s">
        <v>198</v>
      </c>
      <c r="C193" t="s">
        <v>71</v>
      </c>
      <c r="D193" s="4">
        <v>2.4884842868434678</v>
      </c>
      <c r="F193">
        <f t="shared" si="9"/>
        <v>19</v>
      </c>
      <c r="I193" t="s">
        <v>192</v>
      </c>
      <c r="J193" t="s">
        <v>81</v>
      </c>
      <c r="K193">
        <v>1.761541348680095</v>
      </c>
      <c r="M193">
        <f t="shared" si="8"/>
        <v>45</v>
      </c>
      <c r="N193">
        <f t="shared" si="10"/>
        <v>45</v>
      </c>
    </row>
    <row r="194" spans="2:14" x14ac:dyDescent="0.25">
      <c r="B194" t="s">
        <v>199</v>
      </c>
      <c r="C194" t="s">
        <v>51</v>
      </c>
      <c r="D194" s="4">
        <v>1.6944215176967519</v>
      </c>
      <c r="F194">
        <f t="shared" si="9"/>
        <v>24</v>
      </c>
      <c r="I194" t="s">
        <v>194</v>
      </c>
      <c r="J194" t="s">
        <v>81</v>
      </c>
      <c r="K194">
        <v>2.5476408845409151</v>
      </c>
      <c r="M194">
        <f t="shared" si="8"/>
        <v>23</v>
      </c>
      <c r="N194">
        <f t="shared" si="10"/>
        <v>23</v>
      </c>
    </row>
    <row r="195" spans="2:14" x14ac:dyDescent="0.25">
      <c r="B195" t="s">
        <v>200</v>
      </c>
      <c r="C195" t="s">
        <v>71</v>
      </c>
      <c r="D195" s="4">
        <v>3.6364140301279124</v>
      </c>
      <c r="F195">
        <f t="shared" si="9"/>
        <v>4</v>
      </c>
      <c r="I195" t="s">
        <v>202</v>
      </c>
      <c r="J195" t="s">
        <v>81</v>
      </c>
      <c r="K195">
        <v>2.5206515865050569</v>
      </c>
      <c r="M195">
        <f t="shared" ref="M195:M258" si="11">1+SUMPRODUCT(($C$3:$C$328=J195)*($D$3:$D$328&gt;K195))</f>
        <v>24</v>
      </c>
      <c r="N195">
        <f t="shared" si="10"/>
        <v>24</v>
      </c>
    </row>
    <row r="196" spans="2:14" x14ac:dyDescent="0.25">
      <c r="B196" t="s">
        <v>201</v>
      </c>
      <c r="C196" t="s">
        <v>53</v>
      </c>
      <c r="D196" s="4">
        <v>0.91495651798623245</v>
      </c>
      <c r="F196">
        <f t="shared" ref="F196:F259" si="12">1+SUMPRODUCT(($C$3:$C$328=C196)*($D$3:$D$328&gt;D196))</f>
        <v>56</v>
      </c>
      <c r="I196" t="s">
        <v>203</v>
      </c>
      <c r="J196" t="s">
        <v>81</v>
      </c>
      <c r="K196">
        <v>2.380369100114323</v>
      </c>
      <c r="M196">
        <f t="shared" si="11"/>
        <v>33</v>
      </c>
      <c r="N196">
        <f t="shared" si="10"/>
        <v>33</v>
      </c>
    </row>
    <row r="197" spans="2:14" x14ac:dyDescent="0.25">
      <c r="B197" t="s">
        <v>202</v>
      </c>
      <c r="C197" t="s">
        <v>81</v>
      </c>
      <c r="D197" s="4">
        <v>2.5206515865050569</v>
      </c>
      <c r="F197">
        <f t="shared" si="12"/>
        <v>24</v>
      </c>
      <c r="I197" t="s">
        <v>217</v>
      </c>
      <c r="J197" t="s">
        <v>81</v>
      </c>
      <c r="K197">
        <v>2.9431702632470906</v>
      </c>
      <c r="M197">
        <f t="shared" si="11"/>
        <v>9</v>
      </c>
      <c r="N197">
        <f t="shared" si="10"/>
        <v>9</v>
      </c>
    </row>
    <row r="198" spans="2:14" x14ac:dyDescent="0.25">
      <c r="B198" t="s">
        <v>203</v>
      </c>
      <c r="C198" t="s">
        <v>81</v>
      </c>
      <c r="D198" s="4">
        <v>2.380369100114323</v>
      </c>
      <c r="F198">
        <f t="shared" si="12"/>
        <v>33</v>
      </c>
      <c r="I198" t="s">
        <v>220</v>
      </c>
      <c r="J198" t="s">
        <v>81</v>
      </c>
      <c r="K198">
        <v>3.0272211883844724</v>
      </c>
      <c r="M198">
        <f t="shared" si="11"/>
        <v>7</v>
      </c>
      <c r="N198">
        <f t="shared" si="10"/>
        <v>7</v>
      </c>
    </row>
    <row r="199" spans="2:14" x14ac:dyDescent="0.25">
      <c r="B199" t="s">
        <v>204</v>
      </c>
      <c r="C199" t="s">
        <v>3</v>
      </c>
      <c r="D199" s="4">
        <v>1.4053792100799611</v>
      </c>
      <c r="F199">
        <f t="shared" si="12"/>
        <v>43</v>
      </c>
      <c r="I199" t="s">
        <v>224</v>
      </c>
      <c r="J199" t="s">
        <v>81</v>
      </c>
      <c r="K199">
        <v>1.4932182274394201</v>
      </c>
      <c r="M199">
        <f t="shared" si="11"/>
        <v>47</v>
      </c>
      <c r="N199">
        <f t="shared" si="10"/>
        <v>47</v>
      </c>
    </row>
    <row r="200" spans="2:14" x14ac:dyDescent="0.25">
      <c r="B200" t="s">
        <v>205</v>
      </c>
      <c r="C200" t="s">
        <v>71</v>
      </c>
      <c r="D200" s="4">
        <v>2.0732274569738851</v>
      </c>
      <c r="F200">
        <f t="shared" si="12"/>
        <v>34</v>
      </c>
      <c r="I200" t="s">
        <v>236</v>
      </c>
      <c r="J200" t="s">
        <v>81</v>
      </c>
      <c r="K200">
        <v>1.9910346553803446</v>
      </c>
      <c r="M200">
        <f t="shared" si="11"/>
        <v>40</v>
      </c>
      <c r="N200">
        <f t="shared" si="10"/>
        <v>40</v>
      </c>
    </row>
    <row r="201" spans="2:14" x14ac:dyDescent="0.25">
      <c r="B201" t="s">
        <v>206</v>
      </c>
      <c r="C201" t="s">
        <v>71</v>
      </c>
      <c r="D201" s="4">
        <v>2.4468623923712385</v>
      </c>
      <c r="F201">
        <f t="shared" si="12"/>
        <v>20</v>
      </c>
      <c r="I201" t="s">
        <v>243</v>
      </c>
      <c r="J201" t="s">
        <v>81</v>
      </c>
      <c r="K201">
        <v>1.2697544490242425</v>
      </c>
      <c r="M201">
        <f t="shared" si="11"/>
        <v>48</v>
      </c>
      <c r="N201">
        <f t="shared" si="10"/>
        <v>48</v>
      </c>
    </row>
    <row r="202" spans="2:14" x14ac:dyDescent="0.25">
      <c r="B202" t="s">
        <v>207</v>
      </c>
      <c r="C202" t="s">
        <v>71</v>
      </c>
      <c r="D202" s="4">
        <v>2.0136236019698992</v>
      </c>
      <c r="F202">
        <f t="shared" si="12"/>
        <v>35</v>
      </c>
      <c r="I202" t="s">
        <v>250</v>
      </c>
      <c r="J202" t="s">
        <v>81</v>
      </c>
      <c r="K202">
        <v>1.6900612341026848</v>
      </c>
      <c r="M202">
        <f t="shared" si="11"/>
        <v>46</v>
      </c>
      <c r="N202">
        <f t="shared" si="10"/>
        <v>46</v>
      </c>
    </row>
    <row r="203" spans="2:14" x14ac:dyDescent="0.25">
      <c r="B203" t="s">
        <v>208</v>
      </c>
      <c r="C203" t="s">
        <v>71</v>
      </c>
      <c r="D203" s="4">
        <v>3.0559600582483877</v>
      </c>
      <c r="F203">
        <f t="shared" si="12"/>
        <v>8</v>
      </c>
      <c r="I203" t="s">
        <v>255</v>
      </c>
      <c r="J203" t="s">
        <v>81</v>
      </c>
      <c r="K203">
        <v>2.392848778202826</v>
      </c>
      <c r="M203">
        <f t="shared" si="11"/>
        <v>31</v>
      </c>
      <c r="N203">
        <f t="shared" si="10"/>
        <v>31</v>
      </c>
    </row>
    <row r="204" spans="2:14" x14ac:dyDescent="0.25">
      <c r="B204" t="s">
        <v>209</v>
      </c>
      <c r="C204" t="s">
        <v>71</v>
      </c>
      <c r="D204" s="4">
        <v>2.1391335610282223</v>
      </c>
      <c r="F204">
        <f t="shared" si="12"/>
        <v>31</v>
      </c>
      <c r="I204" t="s">
        <v>261</v>
      </c>
      <c r="J204" t="s">
        <v>81</v>
      </c>
      <c r="K204">
        <v>1.8141718838929997</v>
      </c>
      <c r="M204">
        <f t="shared" si="11"/>
        <v>42</v>
      </c>
      <c r="N204">
        <f t="shared" si="10"/>
        <v>42</v>
      </c>
    </row>
    <row r="205" spans="2:14" x14ac:dyDescent="0.25">
      <c r="B205" t="s">
        <v>210</v>
      </c>
      <c r="C205" t="s">
        <v>53</v>
      </c>
      <c r="D205" s="4">
        <v>1.2146847926892714</v>
      </c>
      <c r="F205">
        <f t="shared" si="12"/>
        <v>50</v>
      </c>
      <c r="I205" t="s">
        <v>274</v>
      </c>
      <c r="J205" t="s">
        <v>81</v>
      </c>
      <c r="K205">
        <v>1.8013471707220747</v>
      </c>
      <c r="M205">
        <f t="shared" si="11"/>
        <v>43</v>
      </c>
      <c r="N205">
        <f t="shared" si="10"/>
        <v>43</v>
      </c>
    </row>
    <row r="206" spans="2:14" x14ac:dyDescent="0.25">
      <c r="B206" t="s">
        <v>211</v>
      </c>
      <c r="C206" t="s">
        <v>3</v>
      </c>
      <c r="D206" s="4">
        <v>2.0673883213904558</v>
      </c>
      <c r="F206">
        <f t="shared" si="12"/>
        <v>10</v>
      </c>
      <c r="I206" t="s">
        <v>278</v>
      </c>
      <c r="J206" t="s">
        <v>81</v>
      </c>
      <c r="K206">
        <v>2.5951747344344498</v>
      </c>
      <c r="M206">
        <f t="shared" si="11"/>
        <v>18</v>
      </c>
      <c r="N206">
        <f t="shared" si="10"/>
        <v>18</v>
      </c>
    </row>
    <row r="207" spans="2:14" x14ac:dyDescent="0.25">
      <c r="B207" t="s">
        <v>212</v>
      </c>
      <c r="C207" t="s">
        <v>3</v>
      </c>
      <c r="D207" s="4">
        <v>1.2872221745473267</v>
      </c>
      <c r="F207">
        <f t="shared" si="12"/>
        <v>47</v>
      </c>
      <c r="I207" t="s">
        <v>279</v>
      </c>
      <c r="J207" t="s">
        <v>81</v>
      </c>
      <c r="K207">
        <v>2.3589131083905643</v>
      </c>
      <c r="M207">
        <f t="shared" si="11"/>
        <v>34</v>
      </c>
      <c r="N207">
        <f t="shared" si="10"/>
        <v>34</v>
      </c>
    </row>
    <row r="208" spans="2:14" x14ac:dyDescent="0.25">
      <c r="B208" t="s">
        <v>213</v>
      </c>
      <c r="C208" t="s">
        <v>53</v>
      </c>
      <c r="D208" s="4">
        <v>1.0262051296332395</v>
      </c>
      <c r="F208">
        <f t="shared" si="12"/>
        <v>55</v>
      </c>
      <c r="I208" t="s">
        <v>283</v>
      </c>
      <c r="J208" t="s">
        <v>81</v>
      </c>
      <c r="K208">
        <v>2.138436538395049</v>
      </c>
      <c r="M208">
        <f t="shared" si="11"/>
        <v>36</v>
      </c>
      <c r="N208">
        <f t="shared" si="10"/>
        <v>36</v>
      </c>
    </row>
    <row r="209" spans="2:14" x14ac:dyDescent="0.25">
      <c r="B209" t="s">
        <v>214</v>
      </c>
      <c r="C209" t="s">
        <v>71</v>
      </c>
      <c r="D209" s="4">
        <v>1.643361957595562</v>
      </c>
      <c r="F209">
        <f t="shared" si="12"/>
        <v>48</v>
      </c>
      <c r="I209" t="s">
        <v>286</v>
      </c>
      <c r="J209" t="s">
        <v>81</v>
      </c>
      <c r="K209">
        <v>3.1228061681473771</v>
      </c>
      <c r="M209">
        <f t="shared" si="11"/>
        <v>6</v>
      </c>
      <c r="N209">
        <f t="shared" si="10"/>
        <v>6</v>
      </c>
    </row>
    <row r="210" spans="2:14" x14ac:dyDescent="0.25">
      <c r="B210" t="s">
        <v>215</v>
      </c>
      <c r="C210" t="s">
        <v>53</v>
      </c>
      <c r="D210" s="4">
        <v>1.8409882195831544</v>
      </c>
      <c r="F210">
        <f t="shared" si="12"/>
        <v>24</v>
      </c>
      <c r="I210" t="s">
        <v>287</v>
      </c>
      <c r="J210" t="s">
        <v>81</v>
      </c>
      <c r="K210">
        <v>2.4880634280958427</v>
      </c>
      <c r="M210">
        <f t="shared" si="11"/>
        <v>26</v>
      </c>
      <c r="N210">
        <f t="shared" si="10"/>
        <v>26</v>
      </c>
    </row>
    <row r="211" spans="2:14" x14ac:dyDescent="0.25">
      <c r="B211" t="s">
        <v>216</v>
      </c>
      <c r="C211" t="s">
        <v>3</v>
      </c>
      <c r="D211" s="4">
        <v>1.1874240993118337</v>
      </c>
      <c r="F211">
        <f t="shared" si="12"/>
        <v>48</v>
      </c>
      <c r="I211" t="s">
        <v>292</v>
      </c>
      <c r="J211" t="s">
        <v>81</v>
      </c>
      <c r="K211">
        <v>2.8023598820058995</v>
      </c>
      <c r="M211">
        <f t="shared" si="11"/>
        <v>13</v>
      </c>
      <c r="N211">
        <f t="shared" si="10"/>
        <v>13</v>
      </c>
    </row>
    <row r="212" spans="2:14" x14ac:dyDescent="0.25">
      <c r="B212" t="s">
        <v>217</v>
      </c>
      <c r="C212" t="s">
        <v>81</v>
      </c>
      <c r="D212" s="4">
        <v>2.9431702632470906</v>
      </c>
      <c r="F212">
        <f t="shared" si="12"/>
        <v>9</v>
      </c>
      <c r="I212" t="s">
        <v>296</v>
      </c>
      <c r="J212" t="s">
        <v>81</v>
      </c>
      <c r="K212">
        <v>2.9489640563976964</v>
      </c>
      <c r="M212">
        <f t="shared" si="11"/>
        <v>8</v>
      </c>
      <c r="N212">
        <f t="shared" si="10"/>
        <v>8</v>
      </c>
    </row>
    <row r="213" spans="2:14" x14ac:dyDescent="0.25">
      <c r="B213" t="s">
        <v>218</v>
      </c>
      <c r="C213" t="s">
        <v>3</v>
      </c>
      <c r="D213" s="4">
        <v>2.8468562096355132</v>
      </c>
      <c r="F213">
        <f t="shared" si="12"/>
        <v>2</v>
      </c>
      <c r="I213" t="s">
        <v>302</v>
      </c>
      <c r="J213" t="s">
        <v>81</v>
      </c>
      <c r="K213">
        <v>1.7839356858281161</v>
      </c>
      <c r="M213">
        <f t="shared" si="11"/>
        <v>44</v>
      </c>
      <c r="N213">
        <f t="shared" si="10"/>
        <v>44</v>
      </c>
    </row>
    <row r="214" spans="2:14" x14ac:dyDescent="0.25">
      <c r="B214" t="s">
        <v>219</v>
      </c>
      <c r="C214" t="s">
        <v>71</v>
      </c>
      <c r="D214" s="4">
        <v>2.1684435857160729</v>
      </c>
      <c r="F214">
        <f t="shared" si="12"/>
        <v>30</v>
      </c>
      <c r="I214" t="s">
        <v>313</v>
      </c>
      <c r="J214" t="s">
        <v>81</v>
      </c>
      <c r="K214">
        <v>2.5866625213741643</v>
      </c>
      <c r="M214">
        <f t="shared" si="11"/>
        <v>19</v>
      </c>
      <c r="N214">
        <f t="shared" si="10"/>
        <v>19</v>
      </c>
    </row>
    <row r="215" spans="2:14" x14ac:dyDescent="0.25">
      <c r="B215" t="s">
        <v>220</v>
      </c>
      <c r="C215" t="s">
        <v>81</v>
      </c>
      <c r="D215" s="4">
        <v>3.0272211883844724</v>
      </c>
      <c r="F215">
        <f t="shared" si="12"/>
        <v>7</v>
      </c>
      <c r="I215" t="s">
        <v>314</v>
      </c>
      <c r="J215" t="s">
        <v>81</v>
      </c>
      <c r="K215">
        <v>2.5500310269934845</v>
      </c>
      <c r="M215">
        <f t="shared" si="11"/>
        <v>22</v>
      </c>
      <c r="N215">
        <f t="shared" si="10"/>
        <v>22</v>
      </c>
    </row>
    <row r="216" spans="2:14" x14ac:dyDescent="0.25">
      <c r="B216" t="s">
        <v>221</v>
      </c>
      <c r="C216" t="s">
        <v>71</v>
      </c>
      <c r="D216" s="4">
        <v>1.7672457074003414</v>
      </c>
      <c r="F216">
        <f t="shared" si="12"/>
        <v>42</v>
      </c>
      <c r="I216" t="s">
        <v>316</v>
      </c>
      <c r="J216" t="s">
        <v>81</v>
      </c>
      <c r="K216">
        <v>2.5694337491657682</v>
      </c>
      <c r="M216">
        <f t="shared" si="11"/>
        <v>20</v>
      </c>
      <c r="N216">
        <f t="shared" si="10"/>
        <v>20</v>
      </c>
    </row>
    <row r="217" spans="2:14" x14ac:dyDescent="0.25">
      <c r="B217" t="s">
        <v>222</v>
      </c>
      <c r="C217" t="s">
        <v>71</v>
      </c>
      <c r="D217" s="4">
        <v>2.1090909090909089</v>
      </c>
      <c r="F217">
        <f t="shared" si="12"/>
        <v>33</v>
      </c>
      <c r="I217" t="s">
        <v>325</v>
      </c>
      <c r="J217" t="s">
        <v>81</v>
      </c>
      <c r="K217">
        <v>2.5978688029020556</v>
      </c>
      <c r="M217">
        <f t="shared" si="11"/>
        <v>17</v>
      </c>
      <c r="N217">
        <f t="shared" si="10"/>
        <v>17</v>
      </c>
    </row>
    <row r="218" spans="2:14" x14ac:dyDescent="0.25">
      <c r="B218" t="s">
        <v>223</v>
      </c>
      <c r="C218" t="s">
        <v>53</v>
      </c>
      <c r="D218" s="4">
        <v>2.3544490067168251</v>
      </c>
      <c r="F218">
        <f t="shared" si="12"/>
        <v>10</v>
      </c>
      <c r="I218" t="s">
        <v>329</v>
      </c>
      <c r="J218" t="s">
        <v>81</v>
      </c>
      <c r="K218">
        <v>2.8920430762205562</v>
      </c>
      <c r="M218">
        <f t="shared" si="11"/>
        <v>12</v>
      </c>
      <c r="N218">
        <f t="shared" si="10"/>
        <v>12</v>
      </c>
    </row>
    <row r="219" spans="2:14" x14ac:dyDescent="0.25">
      <c r="B219" t="s">
        <v>224</v>
      </c>
      <c r="C219" t="s">
        <v>81</v>
      </c>
      <c r="D219" s="4">
        <v>1.4932182274394201</v>
      </c>
      <c r="F219">
        <f t="shared" si="12"/>
        <v>47</v>
      </c>
      <c r="I219" t="s">
        <v>96</v>
      </c>
      <c r="J219" t="s">
        <v>97</v>
      </c>
      <c r="K219">
        <v>2.2942737959802808</v>
      </c>
      <c r="M219">
        <f t="shared" si="11"/>
        <v>41</v>
      </c>
      <c r="N219">
        <f>RANK(K219,K$219:K$273,0)</f>
        <v>41</v>
      </c>
    </row>
    <row r="220" spans="2:14" x14ac:dyDescent="0.25">
      <c r="B220" t="s">
        <v>225</v>
      </c>
      <c r="C220" t="s">
        <v>71</v>
      </c>
      <c r="D220" s="4">
        <v>1.604641856742697</v>
      </c>
      <c r="F220">
        <f t="shared" si="12"/>
        <v>52</v>
      </c>
      <c r="I220" t="s">
        <v>107</v>
      </c>
      <c r="J220" t="s">
        <v>97</v>
      </c>
      <c r="K220">
        <v>3.6798738495831493</v>
      </c>
      <c r="M220">
        <f t="shared" si="11"/>
        <v>10</v>
      </c>
      <c r="N220">
        <f t="shared" ref="N220:N273" si="13">RANK(K220,K$219:K$273,0)</f>
        <v>10</v>
      </c>
    </row>
    <row r="221" spans="2:14" x14ac:dyDescent="0.25">
      <c r="B221" t="s">
        <v>226</v>
      </c>
      <c r="C221" t="s">
        <v>53</v>
      </c>
      <c r="D221" s="4">
        <v>2.3847794955723765</v>
      </c>
      <c r="F221">
        <f t="shared" si="12"/>
        <v>9</v>
      </c>
      <c r="I221" t="s">
        <v>108</v>
      </c>
      <c r="J221" t="s">
        <v>97</v>
      </c>
      <c r="K221">
        <v>7.3417721518987342</v>
      </c>
      <c r="M221">
        <f t="shared" si="11"/>
        <v>1</v>
      </c>
      <c r="N221">
        <f t="shared" si="13"/>
        <v>1</v>
      </c>
    </row>
    <row r="222" spans="2:14" x14ac:dyDescent="0.25">
      <c r="B222" t="s">
        <v>227</v>
      </c>
      <c r="C222" t="s">
        <v>71</v>
      </c>
      <c r="D222" s="4">
        <v>3.0150261856982037</v>
      </c>
      <c r="F222">
        <f t="shared" si="12"/>
        <v>9</v>
      </c>
      <c r="I222" t="s">
        <v>132</v>
      </c>
      <c r="J222" t="s">
        <v>97</v>
      </c>
      <c r="K222">
        <v>3.1242007515394752</v>
      </c>
      <c r="M222">
        <f t="shared" si="11"/>
        <v>18</v>
      </c>
      <c r="N222">
        <f t="shared" si="13"/>
        <v>18</v>
      </c>
    </row>
    <row r="223" spans="2:14" x14ac:dyDescent="0.25">
      <c r="B223" t="s">
        <v>228</v>
      </c>
      <c r="C223" t="s">
        <v>71</v>
      </c>
      <c r="D223" s="4">
        <v>1.671289713526491</v>
      </c>
      <c r="F223">
        <f t="shared" si="12"/>
        <v>45</v>
      </c>
      <c r="I223" t="s">
        <v>138</v>
      </c>
      <c r="J223" t="s">
        <v>97</v>
      </c>
      <c r="K223">
        <v>1.9668655778894473</v>
      </c>
      <c r="M223">
        <f t="shared" si="11"/>
        <v>46</v>
      </c>
      <c r="N223">
        <f t="shared" si="13"/>
        <v>46</v>
      </c>
    </row>
    <row r="224" spans="2:14" x14ac:dyDescent="0.25">
      <c r="B224" t="s">
        <v>229</v>
      </c>
      <c r="C224" t="s">
        <v>53</v>
      </c>
      <c r="D224" s="4">
        <v>1.5375339161893276</v>
      </c>
      <c r="F224">
        <f t="shared" si="12"/>
        <v>38</v>
      </c>
      <c r="I224" t="s">
        <v>139</v>
      </c>
      <c r="J224" t="s">
        <v>97</v>
      </c>
      <c r="K224">
        <v>1.3510828531690839</v>
      </c>
      <c r="M224">
        <f t="shared" si="11"/>
        <v>54</v>
      </c>
      <c r="N224">
        <f t="shared" si="13"/>
        <v>54</v>
      </c>
    </row>
    <row r="225" spans="2:14" x14ac:dyDescent="0.25">
      <c r="B225" t="s">
        <v>230</v>
      </c>
      <c r="C225" t="s">
        <v>71</v>
      </c>
      <c r="D225" s="4">
        <v>2.3753278398839308</v>
      </c>
      <c r="F225">
        <f t="shared" si="12"/>
        <v>22</v>
      </c>
      <c r="I225" t="s">
        <v>140</v>
      </c>
      <c r="J225" t="s">
        <v>97</v>
      </c>
      <c r="K225">
        <v>1.8777142069345836</v>
      </c>
      <c r="M225">
        <f t="shared" si="11"/>
        <v>51</v>
      </c>
      <c r="N225">
        <f t="shared" si="13"/>
        <v>51</v>
      </c>
    </row>
    <row r="226" spans="2:14" x14ac:dyDescent="0.25">
      <c r="B226" t="s">
        <v>231</v>
      </c>
      <c r="C226" t="s">
        <v>53</v>
      </c>
      <c r="D226" s="4">
        <v>1.8648803312350624</v>
      </c>
      <c r="F226">
        <f t="shared" si="12"/>
        <v>23</v>
      </c>
      <c r="I226" t="s">
        <v>141</v>
      </c>
      <c r="J226" t="s">
        <v>97</v>
      </c>
      <c r="K226">
        <v>1.6032577742339675</v>
      </c>
      <c r="M226">
        <f t="shared" si="11"/>
        <v>53</v>
      </c>
      <c r="N226">
        <f t="shared" si="13"/>
        <v>53</v>
      </c>
    </row>
    <row r="227" spans="2:14" x14ac:dyDescent="0.25">
      <c r="B227" t="s">
        <v>232</v>
      </c>
      <c r="C227" t="s">
        <v>51</v>
      </c>
      <c r="D227" s="4">
        <v>1.7790794247497486</v>
      </c>
      <c r="F227">
        <f t="shared" si="12"/>
        <v>22</v>
      </c>
      <c r="I227" t="s">
        <v>142</v>
      </c>
      <c r="J227" t="s">
        <v>97</v>
      </c>
      <c r="K227">
        <v>2.6673307324091748</v>
      </c>
      <c r="M227">
        <f t="shared" si="11"/>
        <v>33</v>
      </c>
      <c r="N227">
        <f t="shared" si="13"/>
        <v>33</v>
      </c>
    </row>
    <row r="228" spans="2:14" x14ac:dyDescent="0.25">
      <c r="B228" t="s">
        <v>233</v>
      </c>
      <c r="C228" t="s">
        <v>97</v>
      </c>
      <c r="D228" s="4">
        <v>2.4079320113314444</v>
      </c>
      <c r="F228">
        <f t="shared" si="12"/>
        <v>37</v>
      </c>
      <c r="I228" t="s">
        <v>145</v>
      </c>
      <c r="J228" t="s">
        <v>97</v>
      </c>
      <c r="K228">
        <v>2.2530387482371901</v>
      </c>
      <c r="M228">
        <f t="shared" si="11"/>
        <v>42</v>
      </c>
      <c r="N228">
        <f t="shared" si="13"/>
        <v>42</v>
      </c>
    </row>
    <row r="229" spans="2:14" x14ac:dyDescent="0.25">
      <c r="B229" t="s">
        <v>234</v>
      </c>
      <c r="C229" t="s">
        <v>53</v>
      </c>
      <c r="D229" s="4">
        <v>1.4148246951219512</v>
      </c>
      <c r="F229">
        <f t="shared" si="12"/>
        <v>42</v>
      </c>
      <c r="I229" t="s">
        <v>146</v>
      </c>
      <c r="J229" t="s">
        <v>97</v>
      </c>
      <c r="K229">
        <v>2.6993916863805341</v>
      </c>
      <c r="M229">
        <f t="shared" si="11"/>
        <v>32</v>
      </c>
      <c r="N229">
        <f t="shared" si="13"/>
        <v>32</v>
      </c>
    </row>
    <row r="230" spans="2:14" x14ac:dyDescent="0.25">
      <c r="B230" t="s">
        <v>235</v>
      </c>
      <c r="C230" t="s">
        <v>51</v>
      </c>
      <c r="D230" s="4">
        <v>1.391080475043601</v>
      </c>
      <c r="F230">
        <f t="shared" si="12"/>
        <v>34</v>
      </c>
      <c r="I230" t="s">
        <v>147</v>
      </c>
      <c r="J230" t="s">
        <v>97</v>
      </c>
      <c r="K230">
        <v>2.8930063278051201</v>
      </c>
      <c r="M230">
        <f t="shared" si="11"/>
        <v>26</v>
      </c>
      <c r="N230">
        <f t="shared" si="13"/>
        <v>26</v>
      </c>
    </row>
    <row r="231" spans="2:14" x14ac:dyDescent="0.25">
      <c r="B231" t="s">
        <v>236</v>
      </c>
      <c r="C231" t="s">
        <v>81</v>
      </c>
      <c r="D231" s="4">
        <v>1.9910346553803446</v>
      </c>
      <c r="F231">
        <f t="shared" si="12"/>
        <v>40</v>
      </c>
      <c r="I231" t="s">
        <v>151</v>
      </c>
      <c r="J231" t="s">
        <v>97</v>
      </c>
      <c r="K231">
        <v>2.8345862635734109</v>
      </c>
      <c r="M231">
        <f t="shared" si="11"/>
        <v>27</v>
      </c>
      <c r="N231">
        <f t="shared" si="13"/>
        <v>27</v>
      </c>
    </row>
    <row r="232" spans="2:14" x14ac:dyDescent="0.25">
      <c r="B232" t="s">
        <v>237</v>
      </c>
      <c r="C232" t="s">
        <v>71</v>
      </c>
      <c r="D232" s="4">
        <v>2.6723200089263299</v>
      </c>
      <c r="F232">
        <f t="shared" si="12"/>
        <v>16</v>
      </c>
      <c r="I232" t="s">
        <v>158</v>
      </c>
      <c r="J232" t="s">
        <v>97</v>
      </c>
      <c r="K232">
        <v>3.373983739837398</v>
      </c>
      <c r="M232">
        <f t="shared" si="11"/>
        <v>13</v>
      </c>
      <c r="N232">
        <f t="shared" si="13"/>
        <v>13</v>
      </c>
    </row>
    <row r="233" spans="2:14" x14ac:dyDescent="0.25">
      <c r="B233" t="s">
        <v>238</v>
      </c>
      <c r="C233" t="s">
        <v>51</v>
      </c>
      <c r="D233" s="4">
        <v>1.3427794711261223</v>
      </c>
      <c r="F233">
        <f t="shared" si="12"/>
        <v>35</v>
      </c>
      <c r="I233" t="s">
        <v>160</v>
      </c>
      <c r="J233" t="s">
        <v>97</v>
      </c>
      <c r="K233">
        <v>3.7289360992158391</v>
      </c>
      <c r="M233">
        <f t="shared" si="11"/>
        <v>9</v>
      </c>
      <c r="N233">
        <f t="shared" si="13"/>
        <v>9</v>
      </c>
    </row>
    <row r="234" spans="2:14" x14ac:dyDescent="0.25">
      <c r="B234" t="s">
        <v>239</v>
      </c>
      <c r="C234" t="s">
        <v>53</v>
      </c>
      <c r="D234" s="4">
        <v>2.1667525250160007</v>
      </c>
      <c r="F234">
        <f t="shared" si="12"/>
        <v>15</v>
      </c>
      <c r="I234" t="s">
        <v>161</v>
      </c>
      <c r="J234" t="s">
        <v>97</v>
      </c>
      <c r="K234">
        <v>3.9638201649374838</v>
      </c>
      <c r="M234">
        <f t="shared" si="11"/>
        <v>8</v>
      </c>
      <c r="N234">
        <f t="shared" si="13"/>
        <v>8</v>
      </c>
    </row>
    <row r="235" spans="2:14" x14ac:dyDescent="0.25">
      <c r="B235" t="s">
        <v>240</v>
      </c>
      <c r="C235" t="s">
        <v>97</v>
      </c>
      <c r="D235" s="4">
        <v>2.8242474684422252</v>
      </c>
      <c r="F235">
        <f t="shared" si="12"/>
        <v>28</v>
      </c>
      <c r="I235" t="s">
        <v>162</v>
      </c>
      <c r="J235" t="s">
        <v>97</v>
      </c>
      <c r="K235">
        <v>4.1771005381213708</v>
      </c>
      <c r="M235">
        <f t="shared" si="11"/>
        <v>6</v>
      </c>
      <c r="N235">
        <f t="shared" si="13"/>
        <v>6</v>
      </c>
    </row>
    <row r="236" spans="2:14" x14ac:dyDescent="0.25">
      <c r="B236" t="s">
        <v>241</v>
      </c>
      <c r="C236" t="s">
        <v>71</v>
      </c>
      <c r="D236" s="4">
        <v>2.252024291497976</v>
      </c>
      <c r="F236">
        <f t="shared" si="12"/>
        <v>24</v>
      </c>
      <c r="I236" t="s">
        <v>163</v>
      </c>
      <c r="J236" t="s">
        <v>97</v>
      </c>
      <c r="K236">
        <v>4.6385576539054032</v>
      </c>
      <c r="M236">
        <f t="shared" si="11"/>
        <v>3</v>
      </c>
      <c r="N236">
        <f t="shared" si="13"/>
        <v>3</v>
      </c>
    </row>
    <row r="237" spans="2:14" x14ac:dyDescent="0.25">
      <c r="B237" t="s">
        <v>242</v>
      </c>
      <c r="C237" t="s">
        <v>97</v>
      </c>
      <c r="D237" s="4">
        <v>2.1244603967599551</v>
      </c>
      <c r="F237">
        <f t="shared" si="12"/>
        <v>44</v>
      </c>
      <c r="I237" t="s">
        <v>166</v>
      </c>
      <c r="J237" t="s">
        <v>97</v>
      </c>
      <c r="K237">
        <v>2.7587628865979381</v>
      </c>
      <c r="M237">
        <f t="shared" si="11"/>
        <v>30</v>
      </c>
      <c r="N237">
        <f t="shared" si="13"/>
        <v>30</v>
      </c>
    </row>
    <row r="238" spans="2:14" x14ac:dyDescent="0.25">
      <c r="B238" t="s">
        <v>243</v>
      </c>
      <c r="C238" t="s">
        <v>81</v>
      </c>
      <c r="D238" s="4">
        <v>1.2697544490242425</v>
      </c>
      <c r="F238">
        <f t="shared" si="12"/>
        <v>48</v>
      </c>
      <c r="I238" t="s">
        <v>167</v>
      </c>
      <c r="J238" t="s">
        <v>97</v>
      </c>
      <c r="K238">
        <v>4.1608799511138272</v>
      </c>
      <c r="M238">
        <f t="shared" si="11"/>
        <v>7</v>
      </c>
      <c r="N238">
        <f t="shared" si="13"/>
        <v>7</v>
      </c>
    </row>
    <row r="239" spans="2:14" x14ac:dyDescent="0.25">
      <c r="B239" t="s">
        <v>244</v>
      </c>
      <c r="C239" t="s">
        <v>51</v>
      </c>
      <c r="D239" s="4">
        <v>1.7945036915504513</v>
      </c>
      <c r="F239">
        <f t="shared" si="12"/>
        <v>20</v>
      </c>
      <c r="I239" t="s">
        <v>168</v>
      </c>
      <c r="J239" t="s">
        <v>97</v>
      </c>
      <c r="K239">
        <v>2.3979274195167997</v>
      </c>
      <c r="M239">
        <f t="shared" si="11"/>
        <v>38</v>
      </c>
      <c r="N239">
        <f t="shared" si="13"/>
        <v>38</v>
      </c>
    </row>
    <row r="240" spans="2:14" x14ac:dyDescent="0.25">
      <c r="B240" t="s">
        <v>245</v>
      </c>
      <c r="C240" t="s">
        <v>71</v>
      </c>
      <c r="D240" s="4">
        <v>1.078921078921079</v>
      </c>
      <c r="F240">
        <f t="shared" si="12"/>
        <v>55</v>
      </c>
      <c r="I240" t="s">
        <v>174</v>
      </c>
      <c r="J240" t="s">
        <v>97</v>
      </c>
      <c r="K240">
        <v>2.9787599596245946</v>
      </c>
      <c r="M240">
        <f t="shared" si="11"/>
        <v>20</v>
      </c>
      <c r="N240">
        <f t="shared" si="13"/>
        <v>20</v>
      </c>
    </row>
    <row r="241" spans="2:14" x14ac:dyDescent="0.25">
      <c r="B241" t="s">
        <v>246</v>
      </c>
      <c r="C241" t="s">
        <v>97</v>
      </c>
      <c r="D241" s="4">
        <v>2.5584879566670509</v>
      </c>
      <c r="F241">
        <f t="shared" si="12"/>
        <v>35</v>
      </c>
      <c r="I241" t="s">
        <v>183</v>
      </c>
      <c r="J241" t="s">
        <v>97</v>
      </c>
      <c r="K241">
        <v>2.3497240087101838</v>
      </c>
      <c r="M241">
        <f t="shared" si="11"/>
        <v>39</v>
      </c>
      <c r="N241">
        <f t="shared" si="13"/>
        <v>39</v>
      </c>
    </row>
    <row r="242" spans="2:14" x14ac:dyDescent="0.25">
      <c r="B242" t="s">
        <v>247</v>
      </c>
      <c r="C242" t="s">
        <v>53</v>
      </c>
      <c r="D242" s="4">
        <v>1.5913352845300477</v>
      </c>
      <c r="F242">
        <f t="shared" si="12"/>
        <v>34</v>
      </c>
      <c r="I242" t="s">
        <v>186</v>
      </c>
      <c r="J242" t="s">
        <v>97</v>
      </c>
      <c r="K242">
        <v>2.0955341530433818</v>
      </c>
      <c r="M242">
        <f t="shared" si="11"/>
        <v>45</v>
      </c>
      <c r="N242">
        <f t="shared" si="13"/>
        <v>45</v>
      </c>
    </row>
    <row r="243" spans="2:14" x14ac:dyDescent="0.25">
      <c r="B243" t="s">
        <v>248</v>
      </c>
      <c r="C243" t="s">
        <v>97</v>
      </c>
      <c r="D243" s="4">
        <v>1.8827295213152917</v>
      </c>
      <c r="F243">
        <f t="shared" si="12"/>
        <v>50</v>
      </c>
      <c r="I243" t="s">
        <v>188</v>
      </c>
      <c r="J243" t="s">
        <v>97</v>
      </c>
      <c r="K243">
        <v>3.1474143552189395</v>
      </c>
      <c r="M243">
        <f t="shared" si="11"/>
        <v>17</v>
      </c>
      <c r="N243">
        <f t="shared" si="13"/>
        <v>17</v>
      </c>
    </row>
    <row r="244" spans="2:14" x14ac:dyDescent="0.25">
      <c r="B244" t="s">
        <v>249</v>
      </c>
      <c r="C244" t="s">
        <v>97</v>
      </c>
      <c r="D244" s="4">
        <v>1.1074299036750721</v>
      </c>
      <c r="F244">
        <f t="shared" si="12"/>
        <v>55</v>
      </c>
      <c r="I244" t="s">
        <v>189</v>
      </c>
      <c r="J244" t="s">
        <v>97</v>
      </c>
      <c r="K244">
        <v>2.7262083960528516</v>
      </c>
      <c r="M244">
        <f t="shared" si="11"/>
        <v>31</v>
      </c>
      <c r="N244">
        <f t="shared" si="13"/>
        <v>31</v>
      </c>
    </row>
    <row r="245" spans="2:14" x14ac:dyDescent="0.25">
      <c r="B245" t="s">
        <v>250</v>
      </c>
      <c r="C245" t="s">
        <v>81</v>
      </c>
      <c r="D245" s="4">
        <v>1.6900612341026848</v>
      </c>
      <c r="F245">
        <f t="shared" si="12"/>
        <v>46</v>
      </c>
      <c r="I245" t="s">
        <v>233</v>
      </c>
      <c r="J245" t="s">
        <v>97</v>
      </c>
      <c r="K245">
        <v>2.4079320113314444</v>
      </c>
      <c r="M245">
        <f t="shared" si="11"/>
        <v>37</v>
      </c>
      <c r="N245">
        <f t="shared" si="13"/>
        <v>37</v>
      </c>
    </row>
    <row r="246" spans="2:14" x14ac:dyDescent="0.25">
      <c r="B246" t="s">
        <v>251</v>
      </c>
      <c r="C246" t="s">
        <v>97</v>
      </c>
      <c r="D246" s="4">
        <v>2.5328947368421053</v>
      </c>
      <c r="F246">
        <f t="shared" si="12"/>
        <v>36</v>
      </c>
      <c r="I246" t="s">
        <v>240</v>
      </c>
      <c r="J246" t="s">
        <v>97</v>
      </c>
      <c r="K246">
        <v>2.8242474684422252</v>
      </c>
      <c r="M246">
        <f t="shared" si="11"/>
        <v>28</v>
      </c>
      <c r="N246">
        <f t="shared" si="13"/>
        <v>28</v>
      </c>
    </row>
    <row r="247" spans="2:14" x14ac:dyDescent="0.25">
      <c r="B247" t="s">
        <v>252</v>
      </c>
      <c r="C247" t="s">
        <v>97</v>
      </c>
      <c r="D247" s="4">
        <v>2.9531818628897413</v>
      </c>
      <c r="F247">
        <f t="shared" si="12"/>
        <v>22</v>
      </c>
      <c r="I247" t="s">
        <v>242</v>
      </c>
      <c r="J247" t="s">
        <v>97</v>
      </c>
      <c r="K247">
        <v>2.1244603967599551</v>
      </c>
      <c r="M247">
        <f t="shared" si="11"/>
        <v>44</v>
      </c>
      <c r="N247">
        <f t="shared" si="13"/>
        <v>44</v>
      </c>
    </row>
    <row r="248" spans="2:14" x14ac:dyDescent="0.25">
      <c r="B248" t="s">
        <v>253</v>
      </c>
      <c r="C248" t="s">
        <v>71</v>
      </c>
      <c r="D248" s="4">
        <v>1.9724663276379344</v>
      </c>
      <c r="F248">
        <f t="shared" si="12"/>
        <v>37</v>
      </c>
      <c r="I248" t="s">
        <v>246</v>
      </c>
      <c r="J248" t="s">
        <v>97</v>
      </c>
      <c r="K248">
        <v>2.5584879566670509</v>
      </c>
      <c r="M248">
        <f t="shared" si="11"/>
        <v>35</v>
      </c>
      <c r="N248">
        <f t="shared" si="13"/>
        <v>35</v>
      </c>
    </row>
    <row r="249" spans="2:14" x14ac:dyDescent="0.25">
      <c r="B249" t="s">
        <v>254</v>
      </c>
      <c r="C249" t="s">
        <v>71</v>
      </c>
      <c r="D249" s="4">
        <v>2.1806934553204762</v>
      </c>
      <c r="F249">
        <f t="shared" si="12"/>
        <v>28</v>
      </c>
      <c r="I249" t="s">
        <v>248</v>
      </c>
      <c r="J249" t="s">
        <v>97</v>
      </c>
      <c r="K249">
        <v>1.8827295213152917</v>
      </c>
      <c r="M249">
        <f t="shared" si="11"/>
        <v>50</v>
      </c>
      <c r="N249">
        <f t="shared" si="13"/>
        <v>50</v>
      </c>
    </row>
    <row r="250" spans="2:14" x14ac:dyDescent="0.25">
      <c r="B250" t="s">
        <v>255</v>
      </c>
      <c r="C250" t="s">
        <v>81</v>
      </c>
      <c r="D250" s="4">
        <v>2.392848778202826</v>
      </c>
      <c r="F250">
        <f t="shared" si="12"/>
        <v>31</v>
      </c>
      <c r="I250" t="s">
        <v>249</v>
      </c>
      <c r="J250" t="s">
        <v>97</v>
      </c>
      <c r="K250">
        <v>1.1074299036750721</v>
      </c>
      <c r="M250">
        <f t="shared" si="11"/>
        <v>55</v>
      </c>
      <c r="N250">
        <f t="shared" si="13"/>
        <v>55</v>
      </c>
    </row>
    <row r="251" spans="2:14" x14ac:dyDescent="0.25">
      <c r="B251" t="s">
        <v>256</v>
      </c>
      <c r="C251" t="s">
        <v>97</v>
      </c>
      <c r="D251" s="4">
        <v>3.2639989648367997</v>
      </c>
      <c r="F251">
        <f t="shared" si="12"/>
        <v>14</v>
      </c>
      <c r="I251" t="s">
        <v>251</v>
      </c>
      <c r="J251" t="s">
        <v>97</v>
      </c>
      <c r="K251">
        <v>2.5328947368421053</v>
      </c>
      <c r="M251">
        <f t="shared" si="11"/>
        <v>36</v>
      </c>
      <c r="N251">
        <f t="shared" si="13"/>
        <v>36</v>
      </c>
    </row>
    <row r="252" spans="2:14" x14ac:dyDescent="0.25">
      <c r="B252" t="s">
        <v>257</v>
      </c>
      <c r="C252" t="s">
        <v>53</v>
      </c>
      <c r="D252" s="4">
        <v>2.0709498661993511</v>
      </c>
      <c r="F252">
        <f t="shared" si="12"/>
        <v>16</v>
      </c>
      <c r="I252" t="s">
        <v>252</v>
      </c>
      <c r="J252" t="s">
        <v>97</v>
      </c>
      <c r="K252">
        <v>2.9531818628897413</v>
      </c>
      <c r="M252">
        <f t="shared" si="11"/>
        <v>22</v>
      </c>
      <c r="N252">
        <f t="shared" si="13"/>
        <v>22</v>
      </c>
    </row>
    <row r="253" spans="2:14" x14ac:dyDescent="0.25">
      <c r="B253" t="s">
        <v>258</v>
      </c>
      <c r="C253" t="s">
        <v>97</v>
      </c>
      <c r="D253" s="4">
        <v>1.9456673467196393</v>
      </c>
      <c r="F253">
        <f t="shared" si="12"/>
        <v>47</v>
      </c>
      <c r="I253" t="s">
        <v>256</v>
      </c>
      <c r="J253" t="s">
        <v>97</v>
      </c>
      <c r="K253">
        <v>3.2639989648367997</v>
      </c>
      <c r="M253">
        <f t="shared" si="11"/>
        <v>14</v>
      </c>
      <c r="N253">
        <f t="shared" si="13"/>
        <v>14</v>
      </c>
    </row>
    <row r="254" spans="2:14" x14ac:dyDescent="0.25">
      <c r="B254" t="s">
        <v>259</v>
      </c>
      <c r="C254" t="s">
        <v>53</v>
      </c>
      <c r="D254" s="4">
        <v>1.3238082340195017</v>
      </c>
      <c r="F254">
        <f t="shared" si="12"/>
        <v>45</v>
      </c>
      <c r="I254" t="s">
        <v>258</v>
      </c>
      <c r="J254" t="s">
        <v>97</v>
      </c>
      <c r="K254">
        <v>1.9456673467196393</v>
      </c>
      <c r="M254">
        <f t="shared" si="11"/>
        <v>47</v>
      </c>
      <c r="N254">
        <f t="shared" si="13"/>
        <v>47</v>
      </c>
    </row>
    <row r="255" spans="2:14" x14ac:dyDescent="0.25">
      <c r="B255" t="s">
        <v>260</v>
      </c>
      <c r="C255" t="s">
        <v>97</v>
      </c>
      <c r="D255" s="4">
        <v>1.9238788957157551</v>
      </c>
      <c r="F255">
        <f t="shared" si="12"/>
        <v>48</v>
      </c>
      <c r="I255" t="s">
        <v>260</v>
      </c>
      <c r="J255" t="s">
        <v>97</v>
      </c>
      <c r="K255">
        <v>1.9238788957157551</v>
      </c>
      <c r="M255">
        <f t="shared" si="11"/>
        <v>48</v>
      </c>
      <c r="N255">
        <f t="shared" si="13"/>
        <v>48</v>
      </c>
    </row>
    <row r="256" spans="2:14" x14ac:dyDescent="0.25">
      <c r="B256" t="s">
        <v>261</v>
      </c>
      <c r="C256" t="s">
        <v>81</v>
      </c>
      <c r="D256" s="4">
        <v>1.8141718838929997</v>
      </c>
      <c r="F256">
        <f t="shared" si="12"/>
        <v>42</v>
      </c>
      <c r="I256" t="s">
        <v>264</v>
      </c>
      <c r="J256" t="s">
        <v>97</v>
      </c>
      <c r="K256">
        <v>2.3472305339450763</v>
      </c>
      <c r="M256">
        <f t="shared" si="11"/>
        <v>40</v>
      </c>
      <c r="N256">
        <f t="shared" si="13"/>
        <v>40</v>
      </c>
    </row>
    <row r="257" spans="2:14" x14ac:dyDescent="0.25">
      <c r="B257" t="s">
        <v>262</v>
      </c>
      <c r="C257" t="s">
        <v>71</v>
      </c>
      <c r="D257" s="4">
        <v>1.8326190413588201</v>
      </c>
      <c r="F257">
        <f t="shared" si="12"/>
        <v>39</v>
      </c>
      <c r="I257" t="s">
        <v>266</v>
      </c>
      <c r="J257" t="s">
        <v>97</v>
      </c>
      <c r="K257">
        <v>4.4148180526718397</v>
      </c>
      <c r="M257">
        <f t="shared" si="11"/>
        <v>4</v>
      </c>
      <c r="N257">
        <f t="shared" si="13"/>
        <v>4</v>
      </c>
    </row>
    <row r="258" spans="2:14" x14ac:dyDescent="0.25">
      <c r="B258" t="s">
        <v>263</v>
      </c>
      <c r="C258" t="s">
        <v>53</v>
      </c>
      <c r="D258" s="4">
        <v>1.2265127752230716</v>
      </c>
      <c r="F258">
        <f t="shared" si="12"/>
        <v>49</v>
      </c>
      <c r="I258" t="s">
        <v>267</v>
      </c>
      <c r="J258" t="s">
        <v>97</v>
      </c>
      <c r="K258">
        <v>3.2496790595816449</v>
      </c>
      <c r="M258">
        <f t="shared" si="11"/>
        <v>15</v>
      </c>
      <c r="N258">
        <f t="shared" si="13"/>
        <v>15</v>
      </c>
    </row>
    <row r="259" spans="2:14" x14ac:dyDescent="0.25">
      <c r="B259" t="s">
        <v>264</v>
      </c>
      <c r="C259" t="s">
        <v>97</v>
      </c>
      <c r="D259" s="4">
        <v>2.3472305339450763</v>
      </c>
      <c r="F259">
        <f t="shared" si="12"/>
        <v>40</v>
      </c>
      <c r="I259" t="s">
        <v>269</v>
      </c>
      <c r="J259" t="s">
        <v>97</v>
      </c>
      <c r="K259">
        <v>6.3061444484369389</v>
      </c>
      <c r="M259">
        <f t="shared" ref="M259:M322" si="14">1+SUMPRODUCT(($C$3:$C$328=J259)*($D$3:$D$328&gt;K259))</f>
        <v>2</v>
      </c>
      <c r="N259">
        <f t="shared" si="13"/>
        <v>2</v>
      </c>
    </row>
    <row r="260" spans="2:14" x14ac:dyDescent="0.25">
      <c r="B260" t="s">
        <v>265</v>
      </c>
      <c r="C260" t="s">
        <v>71</v>
      </c>
      <c r="D260" s="4">
        <v>1.6080553050796513</v>
      </c>
      <c r="F260">
        <f t="shared" ref="F260:F323" si="15">1+SUMPRODUCT(($C$3:$C$328=C260)*($D$3:$D$328&gt;D260))</f>
        <v>51</v>
      </c>
      <c r="I260" t="s">
        <v>270</v>
      </c>
      <c r="J260" t="s">
        <v>97</v>
      </c>
      <c r="K260">
        <v>4.4144144144144146</v>
      </c>
      <c r="M260">
        <f t="shared" si="14"/>
        <v>5</v>
      </c>
      <c r="N260">
        <f t="shared" si="13"/>
        <v>5</v>
      </c>
    </row>
    <row r="261" spans="2:14" x14ac:dyDescent="0.25">
      <c r="B261" t="s">
        <v>266</v>
      </c>
      <c r="C261" t="s">
        <v>97</v>
      </c>
      <c r="D261" s="4">
        <v>4.4148180526718397</v>
      </c>
      <c r="F261">
        <f t="shared" si="15"/>
        <v>4</v>
      </c>
      <c r="I261" t="s">
        <v>272</v>
      </c>
      <c r="J261" t="s">
        <v>97</v>
      </c>
      <c r="K261">
        <v>2.9296388542963885</v>
      </c>
      <c r="M261">
        <f t="shared" si="14"/>
        <v>23</v>
      </c>
      <c r="N261">
        <f t="shared" si="13"/>
        <v>23</v>
      </c>
    </row>
    <row r="262" spans="2:14" x14ac:dyDescent="0.25">
      <c r="B262" t="s">
        <v>267</v>
      </c>
      <c r="C262" t="s">
        <v>97</v>
      </c>
      <c r="D262" s="4">
        <v>3.2496790595816449</v>
      </c>
      <c r="F262">
        <f t="shared" si="15"/>
        <v>15</v>
      </c>
      <c r="I262" t="s">
        <v>282</v>
      </c>
      <c r="J262" t="s">
        <v>97</v>
      </c>
      <c r="K262">
        <v>2.9235515211687115</v>
      </c>
      <c r="M262">
        <f t="shared" si="14"/>
        <v>24</v>
      </c>
      <c r="N262">
        <f t="shared" si="13"/>
        <v>24</v>
      </c>
    </row>
    <row r="263" spans="2:14" x14ac:dyDescent="0.25">
      <c r="B263" t="s">
        <v>268</v>
      </c>
      <c r="C263" t="s">
        <v>71</v>
      </c>
      <c r="D263" s="4">
        <v>3.1048148434082194</v>
      </c>
      <c r="F263">
        <f t="shared" si="15"/>
        <v>6</v>
      </c>
      <c r="I263" t="s">
        <v>284</v>
      </c>
      <c r="J263" t="s">
        <v>97</v>
      </c>
      <c r="K263">
        <v>3.023747599718043</v>
      </c>
      <c r="M263">
        <f t="shared" si="14"/>
        <v>19</v>
      </c>
      <c r="N263">
        <f t="shared" si="13"/>
        <v>19</v>
      </c>
    </row>
    <row r="264" spans="2:14" x14ac:dyDescent="0.25">
      <c r="B264" t="s">
        <v>269</v>
      </c>
      <c r="C264" t="s">
        <v>97</v>
      </c>
      <c r="D264" s="4">
        <v>6.3061444484369389</v>
      </c>
      <c r="F264">
        <f t="shared" si="15"/>
        <v>2</v>
      </c>
      <c r="I264" t="s">
        <v>285</v>
      </c>
      <c r="J264" t="s">
        <v>97</v>
      </c>
      <c r="K264">
        <v>3.3801550736037758</v>
      </c>
      <c r="M264">
        <f t="shared" si="14"/>
        <v>12</v>
      </c>
      <c r="N264">
        <f t="shared" si="13"/>
        <v>12</v>
      </c>
    </row>
    <row r="265" spans="2:14" x14ac:dyDescent="0.25">
      <c r="B265" t="s">
        <v>270</v>
      </c>
      <c r="C265" t="s">
        <v>97</v>
      </c>
      <c r="D265" s="4">
        <v>4.4144144144144146</v>
      </c>
      <c r="F265">
        <f t="shared" si="15"/>
        <v>5</v>
      </c>
      <c r="I265" t="s">
        <v>289</v>
      </c>
      <c r="J265" t="s">
        <v>97</v>
      </c>
      <c r="K265">
        <v>3.2435539497454426</v>
      </c>
      <c r="M265">
        <f t="shared" si="14"/>
        <v>16</v>
      </c>
      <c r="N265">
        <f t="shared" si="13"/>
        <v>16</v>
      </c>
    </row>
    <row r="266" spans="2:14" x14ac:dyDescent="0.25">
      <c r="B266" t="s">
        <v>271</v>
      </c>
      <c r="C266" t="s">
        <v>71</v>
      </c>
      <c r="D266" s="4">
        <v>4.4342760100950542</v>
      </c>
      <c r="F266">
        <f t="shared" si="15"/>
        <v>2</v>
      </c>
      <c r="I266" t="s">
        <v>298</v>
      </c>
      <c r="J266" t="s">
        <v>97</v>
      </c>
      <c r="K266">
        <v>2.7717853173824936</v>
      </c>
      <c r="M266">
        <f t="shared" si="14"/>
        <v>29</v>
      </c>
      <c r="N266">
        <f t="shared" si="13"/>
        <v>29</v>
      </c>
    </row>
    <row r="267" spans="2:14" x14ac:dyDescent="0.25">
      <c r="B267" t="s">
        <v>272</v>
      </c>
      <c r="C267" t="s">
        <v>97</v>
      </c>
      <c r="D267" s="4">
        <v>2.9296388542963885</v>
      </c>
      <c r="F267">
        <f t="shared" si="15"/>
        <v>23</v>
      </c>
      <c r="I267" t="s">
        <v>299</v>
      </c>
      <c r="J267" t="s">
        <v>97</v>
      </c>
      <c r="K267">
        <v>1.9142822453357078</v>
      </c>
      <c r="M267">
        <f t="shared" si="14"/>
        <v>49</v>
      </c>
      <c r="N267">
        <f t="shared" si="13"/>
        <v>49</v>
      </c>
    </row>
    <row r="268" spans="2:14" x14ac:dyDescent="0.25">
      <c r="B268" t="s">
        <v>273</v>
      </c>
      <c r="C268" t="s">
        <v>53</v>
      </c>
      <c r="D268" s="4">
        <v>1.9772145628663418</v>
      </c>
      <c r="F268">
        <f t="shared" si="15"/>
        <v>20</v>
      </c>
      <c r="I268" t="s">
        <v>301</v>
      </c>
      <c r="J268" t="s">
        <v>97</v>
      </c>
      <c r="K268">
        <v>1.7233760494918249</v>
      </c>
      <c r="M268">
        <f t="shared" si="14"/>
        <v>52</v>
      </c>
      <c r="N268">
        <f t="shared" si="13"/>
        <v>52</v>
      </c>
    </row>
    <row r="269" spans="2:14" x14ac:dyDescent="0.25">
      <c r="B269" t="s">
        <v>274</v>
      </c>
      <c r="C269" t="s">
        <v>81</v>
      </c>
      <c r="D269" s="4">
        <v>1.8013471707220747</v>
      </c>
      <c r="F269">
        <f t="shared" si="15"/>
        <v>43</v>
      </c>
      <c r="I269" t="s">
        <v>303</v>
      </c>
      <c r="J269" t="s">
        <v>97</v>
      </c>
      <c r="K269">
        <v>3.4171380683008588</v>
      </c>
      <c r="M269">
        <f t="shared" si="14"/>
        <v>11</v>
      </c>
      <c r="N269">
        <f t="shared" si="13"/>
        <v>11</v>
      </c>
    </row>
    <row r="270" spans="2:14" x14ac:dyDescent="0.25">
      <c r="B270" t="s">
        <v>275</v>
      </c>
      <c r="C270" t="s">
        <v>51</v>
      </c>
      <c r="D270" s="4">
        <v>1.460237419897048</v>
      </c>
      <c r="F270">
        <f t="shared" si="15"/>
        <v>30</v>
      </c>
      <c r="I270" t="s">
        <v>319</v>
      </c>
      <c r="J270" t="s">
        <v>97</v>
      </c>
      <c r="K270">
        <v>2.9653230836662789</v>
      </c>
      <c r="M270">
        <f t="shared" si="14"/>
        <v>21</v>
      </c>
      <c r="N270">
        <f t="shared" si="13"/>
        <v>21</v>
      </c>
    </row>
    <row r="271" spans="2:14" x14ac:dyDescent="0.25">
      <c r="B271" t="s">
        <v>276</v>
      </c>
      <c r="C271" t="s">
        <v>51</v>
      </c>
      <c r="D271" s="4">
        <v>3.3855322386356432</v>
      </c>
      <c r="F271">
        <f t="shared" si="15"/>
        <v>1</v>
      </c>
      <c r="I271" t="s">
        <v>323</v>
      </c>
      <c r="J271" t="s">
        <v>97</v>
      </c>
      <c r="K271">
        <v>2.912526150627615</v>
      </c>
      <c r="M271">
        <f t="shared" si="14"/>
        <v>25</v>
      </c>
      <c r="N271">
        <f t="shared" si="13"/>
        <v>25</v>
      </c>
    </row>
    <row r="272" spans="2:14" x14ac:dyDescent="0.25">
      <c r="B272" t="s">
        <v>277</v>
      </c>
      <c r="C272" t="s">
        <v>53</v>
      </c>
      <c r="D272" s="4">
        <v>2.964212859193593</v>
      </c>
      <c r="F272">
        <f t="shared" si="15"/>
        <v>5</v>
      </c>
      <c r="I272" t="s">
        <v>326</v>
      </c>
      <c r="J272" t="s">
        <v>97</v>
      </c>
      <c r="K272">
        <v>2.1952140378633969</v>
      </c>
      <c r="M272">
        <f t="shared" si="14"/>
        <v>43</v>
      </c>
      <c r="N272">
        <f t="shared" si="13"/>
        <v>43</v>
      </c>
    </row>
    <row r="273" spans="2:14" x14ac:dyDescent="0.25">
      <c r="B273" t="s">
        <v>278</v>
      </c>
      <c r="C273" t="s">
        <v>81</v>
      </c>
      <c r="D273" s="4">
        <v>2.5951747344344498</v>
      </c>
      <c r="F273">
        <f t="shared" si="15"/>
        <v>18</v>
      </c>
      <c r="I273" t="s">
        <v>332</v>
      </c>
      <c r="J273" t="s">
        <v>97</v>
      </c>
      <c r="K273">
        <v>2.6156233833419558</v>
      </c>
      <c r="M273">
        <f t="shared" si="14"/>
        <v>34</v>
      </c>
      <c r="N273">
        <f t="shared" si="13"/>
        <v>34</v>
      </c>
    </row>
    <row r="274" spans="2:14" x14ac:dyDescent="0.25">
      <c r="B274" t="s">
        <v>279</v>
      </c>
      <c r="C274" t="s">
        <v>81</v>
      </c>
      <c r="D274" s="4">
        <v>2.3589131083905643</v>
      </c>
      <c r="F274">
        <f t="shared" si="15"/>
        <v>34</v>
      </c>
      <c r="I274" t="s">
        <v>70</v>
      </c>
      <c r="J274" t="s">
        <v>71</v>
      </c>
      <c r="K274">
        <v>2.7121977087176994</v>
      </c>
      <c r="M274">
        <f t="shared" si="14"/>
        <v>15</v>
      </c>
      <c r="N274">
        <f>RANK(K274,K$274:K$328,0)</f>
        <v>15</v>
      </c>
    </row>
    <row r="275" spans="2:14" x14ac:dyDescent="0.25">
      <c r="B275" t="s">
        <v>280</v>
      </c>
      <c r="C275" t="s">
        <v>71</v>
      </c>
      <c r="D275" s="4">
        <v>2.1809595048473915</v>
      </c>
      <c r="F275">
        <f t="shared" si="15"/>
        <v>27</v>
      </c>
      <c r="I275" t="s">
        <v>74</v>
      </c>
      <c r="J275" t="s">
        <v>71</v>
      </c>
      <c r="K275">
        <v>2.9919675870178071</v>
      </c>
      <c r="M275">
        <f t="shared" si="14"/>
        <v>12</v>
      </c>
      <c r="N275">
        <f t="shared" ref="N275:N328" si="16">RANK(K275,K$274:K$328,0)</f>
        <v>12</v>
      </c>
    </row>
    <row r="276" spans="2:14" x14ac:dyDescent="0.25">
      <c r="B276" t="s">
        <v>281</v>
      </c>
      <c r="C276" t="s">
        <v>53</v>
      </c>
      <c r="D276" s="4">
        <v>1.5851028225056709</v>
      </c>
      <c r="F276">
        <f t="shared" si="15"/>
        <v>35</v>
      </c>
      <c r="I276" t="s">
        <v>77</v>
      </c>
      <c r="J276" t="s">
        <v>71</v>
      </c>
      <c r="K276">
        <v>3.5048768927582503</v>
      </c>
      <c r="M276">
        <f t="shared" si="14"/>
        <v>5</v>
      </c>
      <c r="N276">
        <f t="shared" si="16"/>
        <v>5</v>
      </c>
    </row>
    <row r="277" spans="2:14" x14ac:dyDescent="0.25">
      <c r="B277" t="s">
        <v>282</v>
      </c>
      <c r="C277" t="s">
        <v>97</v>
      </c>
      <c r="D277" s="4">
        <v>2.9235515211687115</v>
      </c>
      <c r="F277">
        <f t="shared" si="15"/>
        <v>24</v>
      </c>
      <c r="I277" t="s">
        <v>86</v>
      </c>
      <c r="J277" t="s">
        <v>71</v>
      </c>
      <c r="K277">
        <v>2.4101317978922903</v>
      </c>
      <c r="M277">
        <f t="shared" si="14"/>
        <v>21</v>
      </c>
      <c r="N277">
        <f t="shared" si="16"/>
        <v>21</v>
      </c>
    </row>
    <row r="278" spans="2:14" x14ac:dyDescent="0.25">
      <c r="B278" t="s">
        <v>283</v>
      </c>
      <c r="C278" t="s">
        <v>81</v>
      </c>
      <c r="D278" s="4">
        <v>2.138436538395049</v>
      </c>
      <c r="F278">
        <f t="shared" si="15"/>
        <v>36</v>
      </c>
      <c r="I278" t="s">
        <v>103</v>
      </c>
      <c r="J278" t="s">
        <v>71</v>
      </c>
      <c r="K278">
        <v>3.0005360180847842</v>
      </c>
      <c r="M278">
        <f t="shared" si="14"/>
        <v>11</v>
      </c>
      <c r="N278">
        <f t="shared" si="16"/>
        <v>11</v>
      </c>
    </row>
    <row r="279" spans="2:14" x14ac:dyDescent="0.25">
      <c r="B279" t="s">
        <v>284</v>
      </c>
      <c r="C279" t="s">
        <v>97</v>
      </c>
      <c r="D279" s="4">
        <v>3.023747599718043</v>
      </c>
      <c r="F279">
        <f t="shared" si="15"/>
        <v>19</v>
      </c>
      <c r="I279" t="s">
        <v>117</v>
      </c>
      <c r="J279" t="s">
        <v>71</v>
      </c>
      <c r="K279">
        <v>1.6496419772651962</v>
      </c>
      <c r="M279">
        <f t="shared" si="14"/>
        <v>47</v>
      </c>
      <c r="N279">
        <f t="shared" si="16"/>
        <v>47</v>
      </c>
    </row>
    <row r="280" spans="2:14" x14ac:dyDescent="0.25">
      <c r="B280" t="s">
        <v>285</v>
      </c>
      <c r="C280" t="s">
        <v>97</v>
      </c>
      <c r="D280" s="4">
        <v>3.3801550736037758</v>
      </c>
      <c r="F280">
        <f t="shared" si="15"/>
        <v>12</v>
      </c>
      <c r="I280" t="s">
        <v>123</v>
      </c>
      <c r="J280" t="s">
        <v>71</v>
      </c>
      <c r="K280">
        <v>1.4275166133398967</v>
      </c>
      <c r="M280">
        <f t="shared" si="14"/>
        <v>54</v>
      </c>
      <c r="N280">
        <f t="shared" si="16"/>
        <v>54</v>
      </c>
    </row>
    <row r="281" spans="2:14" x14ac:dyDescent="0.25">
      <c r="B281" t="s">
        <v>286</v>
      </c>
      <c r="C281" t="s">
        <v>81</v>
      </c>
      <c r="D281" s="4">
        <v>3.1228061681473771</v>
      </c>
      <c r="F281">
        <f t="shared" si="15"/>
        <v>6</v>
      </c>
      <c r="I281" t="s">
        <v>134</v>
      </c>
      <c r="J281" t="s">
        <v>71</v>
      </c>
      <c r="K281">
        <v>2.180017512606057</v>
      </c>
      <c r="M281">
        <f t="shared" si="14"/>
        <v>29</v>
      </c>
      <c r="N281">
        <f t="shared" si="16"/>
        <v>29</v>
      </c>
    </row>
    <row r="282" spans="2:14" x14ac:dyDescent="0.25">
      <c r="B282" t="s">
        <v>287</v>
      </c>
      <c r="C282" t="s">
        <v>81</v>
      </c>
      <c r="D282" s="4">
        <v>2.4880634280958427</v>
      </c>
      <c r="F282">
        <f t="shared" si="15"/>
        <v>26</v>
      </c>
      <c r="I282" t="s">
        <v>136</v>
      </c>
      <c r="J282" t="s">
        <v>71</v>
      </c>
      <c r="K282">
        <v>1.6211791726732965</v>
      </c>
      <c r="M282">
        <f t="shared" si="14"/>
        <v>50</v>
      </c>
      <c r="N282">
        <f t="shared" si="16"/>
        <v>50</v>
      </c>
    </row>
    <row r="283" spans="2:14" x14ac:dyDescent="0.25">
      <c r="B283" t="s">
        <v>288</v>
      </c>
      <c r="C283" t="s">
        <v>71</v>
      </c>
      <c r="D283" s="4">
        <v>1.9147654810826129</v>
      </c>
      <c r="F283">
        <f t="shared" si="15"/>
        <v>38</v>
      </c>
      <c r="I283" t="s">
        <v>144</v>
      </c>
      <c r="J283" t="s">
        <v>71</v>
      </c>
      <c r="K283">
        <v>1.6944815105927942</v>
      </c>
      <c r="M283">
        <f t="shared" si="14"/>
        <v>44</v>
      </c>
      <c r="N283">
        <f t="shared" si="16"/>
        <v>44</v>
      </c>
    </row>
    <row r="284" spans="2:14" x14ac:dyDescent="0.25">
      <c r="B284" t="s">
        <v>289</v>
      </c>
      <c r="C284" t="s">
        <v>97</v>
      </c>
      <c r="D284" s="4">
        <v>3.2435539497454426</v>
      </c>
      <c r="F284">
        <f t="shared" si="15"/>
        <v>16</v>
      </c>
      <c r="I284" t="s">
        <v>148</v>
      </c>
      <c r="J284" t="s">
        <v>71</v>
      </c>
      <c r="K284">
        <v>2.1107198748043818</v>
      </c>
      <c r="M284">
        <f t="shared" si="14"/>
        <v>32</v>
      </c>
      <c r="N284">
        <f t="shared" si="16"/>
        <v>32</v>
      </c>
    </row>
    <row r="285" spans="2:14" x14ac:dyDescent="0.25">
      <c r="B285" t="s">
        <v>290</v>
      </c>
      <c r="C285" t="s">
        <v>71</v>
      </c>
      <c r="D285" s="4">
        <v>2.2767174491703006</v>
      </c>
      <c r="F285">
        <f t="shared" si="15"/>
        <v>23</v>
      </c>
      <c r="I285" t="s">
        <v>149</v>
      </c>
      <c r="J285" t="s">
        <v>71</v>
      </c>
      <c r="K285">
        <v>1.9894406611064352</v>
      </c>
      <c r="M285">
        <f t="shared" si="14"/>
        <v>36</v>
      </c>
      <c r="N285">
        <f t="shared" si="16"/>
        <v>36</v>
      </c>
    </row>
    <row r="286" spans="2:14" x14ac:dyDescent="0.25">
      <c r="B286" t="s">
        <v>291</v>
      </c>
      <c r="C286" t="s">
        <v>71</v>
      </c>
      <c r="D286" s="4">
        <v>2.663233271014851</v>
      </c>
      <c r="F286">
        <f t="shared" si="15"/>
        <v>17</v>
      </c>
      <c r="I286" t="s">
        <v>155</v>
      </c>
      <c r="J286" t="s">
        <v>71</v>
      </c>
      <c r="K286">
        <v>3.0724385177243181</v>
      </c>
      <c r="M286">
        <f t="shared" si="14"/>
        <v>7</v>
      </c>
      <c r="N286">
        <f t="shared" si="16"/>
        <v>7</v>
      </c>
    </row>
    <row r="287" spans="2:14" x14ac:dyDescent="0.25">
      <c r="B287" t="s">
        <v>292</v>
      </c>
      <c r="C287" t="s">
        <v>81</v>
      </c>
      <c r="D287" s="4">
        <v>2.8023598820058995</v>
      </c>
      <c r="F287">
        <f t="shared" si="15"/>
        <v>13</v>
      </c>
      <c r="I287" t="s">
        <v>177</v>
      </c>
      <c r="J287" t="s">
        <v>71</v>
      </c>
      <c r="K287">
        <v>2.9737903225806455</v>
      </c>
      <c r="M287">
        <f t="shared" si="14"/>
        <v>13</v>
      </c>
      <c r="N287">
        <f t="shared" si="16"/>
        <v>13</v>
      </c>
    </row>
    <row r="288" spans="2:14" x14ac:dyDescent="0.25">
      <c r="B288" t="s">
        <v>293</v>
      </c>
      <c r="C288" t="s">
        <v>51</v>
      </c>
      <c r="D288" s="4">
        <v>2.7556411174785098</v>
      </c>
      <c r="F288">
        <f t="shared" si="15"/>
        <v>6</v>
      </c>
      <c r="I288" t="s">
        <v>180</v>
      </c>
      <c r="J288" t="s">
        <v>71</v>
      </c>
      <c r="K288">
        <v>1.6257053952850586</v>
      </c>
      <c r="M288">
        <f t="shared" si="14"/>
        <v>49</v>
      </c>
      <c r="N288">
        <f t="shared" si="16"/>
        <v>49</v>
      </c>
    </row>
    <row r="289" spans="2:14" x14ac:dyDescent="0.25">
      <c r="B289" t="s">
        <v>294</v>
      </c>
      <c r="C289" t="s">
        <v>71</v>
      </c>
      <c r="D289" s="4">
        <v>4.5678768745067089</v>
      </c>
      <c r="F289">
        <f t="shared" si="15"/>
        <v>1</v>
      </c>
      <c r="I289" t="s">
        <v>181</v>
      </c>
      <c r="J289" t="s">
        <v>71</v>
      </c>
      <c r="K289">
        <v>2.7264101212440695</v>
      </c>
      <c r="M289">
        <f t="shared" si="14"/>
        <v>14</v>
      </c>
      <c r="N289">
        <f t="shared" si="16"/>
        <v>14</v>
      </c>
    </row>
    <row r="290" spans="2:14" x14ac:dyDescent="0.25">
      <c r="B290" t="s">
        <v>295</v>
      </c>
      <c r="C290" t="s">
        <v>71</v>
      </c>
      <c r="D290" s="4">
        <v>2.2063430245356184</v>
      </c>
      <c r="F290">
        <f t="shared" si="15"/>
        <v>26</v>
      </c>
      <c r="I290" t="s">
        <v>193</v>
      </c>
      <c r="J290" t="s">
        <v>71</v>
      </c>
      <c r="K290">
        <v>1.7598222637979419</v>
      </c>
      <c r="M290">
        <f t="shared" si="14"/>
        <v>43</v>
      </c>
      <c r="N290">
        <f t="shared" si="16"/>
        <v>43</v>
      </c>
    </row>
    <row r="291" spans="2:14" x14ac:dyDescent="0.25">
      <c r="B291" t="s">
        <v>296</v>
      </c>
      <c r="C291" t="s">
        <v>81</v>
      </c>
      <c r="D291" s="4">
        <v>2.9489640563976964</v>
      </c>
      <c r="F291">
        <f t="shared" si="15"/>
        <v>8</v>
      </c>
      <c r="I291" t="s">
        <v>195</v>
      </c>
      <c r="J291" t="s">
        <v>71</v>
      </c>
      <c r="K291">
        <v>1.6565835735326724</v>
      </c>
      <c r="M291">
        <f t="shared" si="14"/>
        <v>46</v>
      </c>
      <c r="N291">
        <f t="shared" si="16"/>
        <v>46</v>
      </c>
    </row>
    <row r="292" spans="2:14" x14ac:dyDescent="0.25">
      <c r="B292" t="s">
        <v>297</v>
      </c>
      <c r="C292" t="s">
        <v>53</v>
      </c>
      <c r="D292" s="4">
        <v>2.3261648745519716</v>
      </c>
      <c r="F292">
        <f t="shared" si="15"/>
        <v>13</v>
      </c>
      <c r="I292" t="s">
        <v>198</v>
      </c>
      <c r="J292" t="s">
        <v>71</v>
      </c>
      <c r="K292">
        <v>2.4884842868434678</v>
      </c>
      <c r="M292">
        <f t="shared" si="14"/>
        <v>19</v>
      </c>
      <c r="N292">
        <f t="shared" si="16"/>
        <v>19</v>
      </c>
    </row>
    <row r="293" spans="2:14" x14ac:dyDescent="0.25">
      <c r="B293" t="s">
        <v>298</v>
      </c>
      <c r="C293" t="s">
        <v>97</v>
      </c>
      <c r="D293" s="4">
        <v>2.7717853173824936</v>
      </c>
      <c r="F293">
        <f t="shared" si="15"/>
        <v>29</v>
      </c>
      <c r="I293" t="s">
        <v>200</v>
      </c>
      <c r="J293" t="s">
        <v>71</v>
      </c>
      <c r="K293">
        <v>3.6364140301279124</v>
      </c>
      <c r="M293">
        <f t="shared" si="14"/>
        <v>4</v>
      </c>
      <c r="N293">
        <f t="shared" si="16"/>
        <v>4</v>
      </c>
    </row>
    <row r="294" spans="2:14" x14ac:dyDescent="0.25">
      <c r="B294" t="s">
        <v>299</v>
      </c>
      <c r="C294" t="s">
        <v>97</v>
      </c>
      <c r="D294" s="4">
        <v>1.9142822453357078</v>
      </c>
      <c r="F294">
        <f t="shared" si="15"/>
        <v>49</v>
      </c>
      <c r="I294" t="s">
        <v>205</v>
      </c>
      <c r="J294" t="s">
        <v>71</v>
      </c>
      <c r="K294">
        <v>2.0732274569738851</v>
      </c>
      <c r="M294">
        <f t="shared" si="14"/>
        <v>34</v>
      </c>
      <c r="N294">
        <f t="shared" si="16"/>
        <v>34</v>
      </c>
    </row>
    <row r="295" spans="2:14" x14ac:dyDescent="0.25">
      <c r="B295" t="s">
        <v>300</v>
      </c>
      <c r="C295" t="s">
        <v>53</v>
      </c>
      <c r="D295" s="4">
        <v>1.4046412934654295</v>
      </c>
      <c r="F295">
        <f t="shared" si="15"/>
        <v>44</v>
      </c>
      <c r="I295" t="s">
        <v>206</v>
      </c>
      <c r="J295" t="s">
        <v>71</v>
      </c>
      <c r="K295">
        <v>2.4468623923712385</v>
      </c>
      <c r="M295">
        <f t="shared" si="14"/>
        <v>20</v>
      </c>
      <c r="N295">
        <f t="shared" si="16"/>
        <v>20</v>
      </c>
    </row>
    <row r="296" spans="2:14" x14ac:dyDescent="0.25">
      <c r="B296" t="s">
        <v>301</v>
      </c>
      <c r="C296" t="s">
        <v>97</v>
      </c>
      <c r="D296" s="4">
        <v>1.7233760494918249</v>
      </c>
      <c r="F296">
        <f t="shared" si="15"/>
        <v>52</v>
      </c>
      <c r="I296" t="s">
        <v>207</v>
      </c>
      <c r="J296" t="s">
        <v>71</v>
      </c>
      <c r="K296">
        <v>2.0136236019698992</v>
      </c>
      <c r="M296">
        <f t="shared" si="14"/>
        <v>35</v>
      </c>
      <c r="N296">
        <f t="shared" si="16"/>
        <v>35</v>
      </c>
    </row>
    <row r="297" spans="2:14" x14ac:dyDescent="0.25">
      <c r="B297" t="s">
        <v>302</v>
      </c>
      <c r="C297" t="s">
        <v>81</v>
      </c>
      <c r="D297" s="4">
        <v>1.7839356858281161</v>
      </c>
      <c r="F297">
        <f t="shared" si="15"/>
        <v>44</v>
      </c>
      <c r="I297" t="s">
        <v>208</v>
      </c>
      <c r="J297" t="s">
        <v>71</v>
      </c>
      <c r="K297">
        <v>3.0559600582483877</v>
      </c>
      <c r="M297">
        <f t="shared" si="14"/>
        <v>8</v>
      </c>
      <c r="N297">
        <f t="shared" si="16"/>
        <v>8</v>
      </c>
    </row>
    <row r="298" spans="2:14" x14ac:dyDescent="0.25">
      <c r="B298" t="s">
        <v>303</v>
      </c>
      <c r="C298" t="s">
        <v>97</v>
      </c>
      <c r="D298" s="4">
        <v>3.4171380683008588</v>
      </c>
      <c r="F298">
        <f t="shared" si="15"/>
        <v>11</v>
      </c>
      <c r="I298" t="s">
        <v>209</v>
      </c>
      <c r="J298" t="s">
        <v>71</v>
      </c>
      <c r="K298">
        <v>2.1391335610282223</v>
      </c>
      <c r="M298">
        <f t="shared" si="14"/>
        <v>31</v>
      </c>
      <c r="N298">
        <f t="shared" si="16"/>
        <v>31</v>
      </c>
    </row>
    <row r="299" spans="2:14" x14ac:dyDescent="0.25">
      <c r="B299" t="s">
        <v>304</v>
      </c>
      <c r="C299" t="s">
        <v>71</v>
      </c>
      <c r="D299" s="4">
        <v>2.2357579620841892</v>
      </c>
      <c r="F299">
        <f t="shared" si="15"/>
        <v>25</v>
      </c>
      <c r="I299" t="s">
        <v>214</v>
      </c>
      <c r="J299" t="s">
        <v>71</v>
      </c>
      <c r="K299">
        <v>1.643361957595562</v>
      </c>
      <c r="M299">
        <f t="shared" si="14"/>
        <v>48</v>
      </c>
      <c r="N299">
        <f t="shared" si="16"/>
        <v>48</v>
      </c>
    </row>
    <row r="300" spans="2:14" x14ac:dyDescent="0.25">
      <c r="B300" t="s">
        <v>305</v>
      </c>
      <c r="C300" t="s">
        <v>3</v>
      </c>
      <c r="D300" s="4">
        <v>1.9970529600416054</v>
      </c>
      <c r="F300">
        <f t="shared" si="15"/>
        <v>13</v>
      </c>
      <c r="I300" t="s">
        <v>219</v>
      </c>
      <c r="J300" t="s">
        <v>71</v>
      </c>
      <c r="K300">
        <v>2.1684435857160729</v>
      </c>
      <c r="M300">
        <f t="shared" si="14"/>
        <v>30</v>
      </c>
      <c r="N300">
        <f t="shared" si="16"/>
        <v>30</v>
      </c>
    </row>
    <row r="301" spans="2:14" x14ac:dyDescent="0.25">
      <c r="B301" t="s">
        <v>306</v>
      </c>
      <c r="C301" t="s">
        <v>3</v>
      </c>
      <c r="D301" s="4">
        <v>2.0936429387133613</v>
      </c>
      <c r="F301">
        <f t="shared" si="15"/>
        <v>9</v>
      </c>
      <c r="I301" t="s">
        <v>221</v>
      </c>
      <c r="J301" t="s">
        <v>71</v>
      </c>
      <c r="K301">
        <v>1.7672457074003414</v>
      </c>
      <c r="M301">
        <f t="shared" si="14"/>
        <v>42</v>
      </c>
      <c r="N301">
        <f t="shared" si="16"/>
        <v>42</v>
      </c>
    </row>
    <row r="302" spans="2:14" x14ac:dyDescent="0.25">
      <c r="B302" t="s">
        <v>307</v>
      </c>
      <c r="C302" t="s">
        <v>71</v>
      </c>
      <c r="D302" s="4">
        <v>1.7835988765989166</v>
      </c>
      <c r="F302">
        <f t="shared" si="15"/>
        <v>40</v>
      </c>
      <c r="I302" t="s">
        <v>222</v>
      </c>
      <c r="J302" t="s">
        <v>71</v>
      </c>
      <c r="K302">
        <v>2.1090909090909089</v>
      </c>
      <c r="M302">
        <f t="shared" si="14"/>
        <v>33</v>
      </c>
      <c r="N302">
        <f t="shared" si="16"/>
        <v>33</v>
      </c>
    </row>
    <row r="303" spans="2:14" x14ac:dyDescent="0.25">
      <c r="B303" t="s">
        <v>308</v>
      </c>
      <c r="C303" t="s">
        <v>71</v>
      </c>
      <c r="D303" s="4">
        <v>1.559165541570489</v>
      </c>
      <c r="F303">
        <f t="shared" si="15"/>
        <v>53</v>
      </c>
      <c r="I303" t="s">
        <v>225</v>
      </c>
      <c r="J303" t="s">
        <v>71</v>
      </c>
      <c r="K303">
        <v>1.604641856742697</v>
      </c>
      <c r="M303">
        <f t="shared" si="14"/>
        <v>52</v>
      </c>
      <c r="N303">
        <f t="shared" si="16"/>
        <v>52</v>
      </c>
    </row>
    <row r="304" spans="2:14" x14ac:dyDescent="0.25">
      <c r="B304" t="s">
        <v>309</v>
      </c>
      <c r="C304" t="s">
        <v>53</v>
      </c>
      <c r="D304" s="4">
        <v>1.6830730056205945</v>
      </c>
      <c r="F304">
        <f t="shared" si="15"/>
        <v>30</v>
      </c>
      <c r="I304" t="s">
        <v>227</v>
      </c>
      <c r="J304" t="s">
        <v>71</v>
      </c>
      <c r="K304">
        <v>3.0150261856982037</v>
      </c>
      <c r="M304">
        <f t="shared" si="14"/>
        <v>9</v>
      </c>
      <c r="N304">
        <f t="shared" si="16"/>
        <v>9</v>
      </c>
    </row>
    <row r="305" spans="2:14" x14ac:dyDescent="0.25">
      <c r="B305" t="s">
        <v>310</v>
      </c>
      <c r="C305" t="s">
        <v>3</v>
      </c>
      <c r="D305" s="4">
        <v>1.0271010523280957</v>
      </c>
      <c r="F305">
        <f t="shared" si="15"/>
        <v>60</v>
      </c>
      <c r="I305" t="s">
        <v>228</v>
      </c>
      <c r="J305" t="s">
        <v>71</v>
      </c>
      <c r="K305">
        <v>1.671289713526491</v>
      </c>
      <c r="M305">
        <f t="shared" si="14"/>
        <v>45</v>
      </c>
      <c r="N305">
        <f t="shared" si="16"/>
        <v>45</v>
      </c>
    </row>
    <row r="306" spans="2:14" x14ac:dyDescent="0.25">
      <c r="B306" t="s">
        <v>311</v>
      </c>
      <c r="C306" t="s">
        <v>3</v>
      </c>
      <c r="D306" s="4">
        <v>1.4126654624861834</v>
      </c>
      <c r="F306">
        <f t="shared" si="15"/>
        <v>42</v>
      </c>
      <c r="I306" t="s">
        <v>230</v>
      </c>
      <c r="J306" t="s">
        <v>71</v>
      </c>
      <c r="K306">
        <v>2.3753278398839308</v>
      </c>
      <c r="M306">
        <f t="shared" si="14"/>
        <v>22</v>
      </c>
      <c r="N306">
        <f t="shared" si="16"/>
        <v>22</v>
      </c>
    </row>
    <row r="307" spans="2:14" x14ac:dyDescent="0.25">
      <c r="B307" t="s">
        <v>312</v>
      </c>
      <c r="C307" t="s">
        <v>53</v>
      </c>
      <c r="D307" s="4">
        <v>1.8231833423689336</v>
      </c>
      <c r="F307">
        <f t="shared" si="15"/>
        <v>26</v>
      </c>
      <c r="I307" t="s">
        <v>237</v>
      </c>
      <c r="J307" t="s">
        <v>71</v>
      </c>
      <c r="K307">
        <v>2.6723200089263299</v>
      </c>
      <c r="M307">
        <f t="shared" si="14"/>
        <v>16</v>
      </c>
      <c r="N307">
        <f t="shared" si="16"/>
        <v>16</v>
      </c>
    </row>
    <row r="308" spans="2:14" x14ac:dyDescent="0.25">
      <c r="B308" t="s">
        <v>313</v>
      </c>
      <c r="C308" t="s">
        <v>81</v>
      </c>
      <c r="D308" s="4">
        <v>2.5866625213741643</v>
      </c>
      <c r="F308">
        <f t="shared" si="15"/>
        <v>19</v>
      </c>
      <c r="I308" t="s">
        <v>241</v>
      </c>
      <c r="J308" t="s">
        <v>71</v>
      </c>
      <c r="K308">
        <v>2.252024291497976</v>
      </c>
      <c r="M308">
        <f t="shared" si="14"/>
        <v>24</v>
      </c>
      <c r="N308">
        <f t="shared" si="16"/>
        <v>24</v>
      </c>
    </row>
    <row r="309" spans="2:14" x14ac:dyDescent="0.25">
      <c r="B309" t="s">
        <v>314</v>
      </c>
      <c r="C309" t="s">
        <v>81</v>
      </c>
      <c r="D309" s="4">
        <v>2.5500310269934845</v>
      </c>
      <c r="F309">
        <f t="shared" si="15"/>
        <v>22</v>
      </c>
      <c r="I309" t="s">
        <v>245</v>
      </c>
      <c r="J309" t="s">
        <v>71</v>
      </c>
      <c r="K309">
        <v>1.078921078921079</v>
      </c>
      <c r="M309">
        <f t="shared" si="14"/>
        <v>55</v>
      </c>
      <c r="N309">
        <f t="shared" si="16"/>
        <v>55</v>
      </c>
    </row>
    <row r="310" spans="2:14" x14ac:dyDescent="0.25">
      <c r="B310" t="s">
        <v>315</v>
      </c>
      <c r="C310" t="s">
        <v>3</v>
      </c>
      <c r="D310" s="4">
        <v>1.6009232060428031</v>
      </c>
      <c r="F310">
        <f t="shared" si="15"/>
        <v>33</v>
      </c>
      <c r="I310" t="s">
        <v>253</v>
      </c>
      <c r="J310" t="s">
        <v>71</v>
      </c>
      <c r="K310">
        <v>1.9724663276379344</v>
      </c>
      <c r="M310">
        <f t="shared" si="14"/>
        <v>37</v>
      </c>
      <c r="N310">
        <f t="shared" si="16"/>
        <v>37</v>
      </c>
    </row>
    <row r="311" spans="2:14" x14ac:dyDescent="0.25">
      <c r="B311" t="s">
        <v>316</v>
      </c>
      <c r="C311" t="s">
        <v>81</v>
      </c>
      <c r="D311" s="4">
        <v>2.5694337491657682</v>
      </c>
      <c r="F311">
        <f t="shared" si="15"/>
        <v>20</v>
      </c>
      <c r="I311" t="s">
        <v>254</v>
      </c>
      <c r="J311" t="s">
        <v>71</v>
      </c>
      <c r="K311">
        <v>2.1806934553204762</v>
      </c>
      <c r="M311">
        <f t="shared" si="14"/>
        <v>28</v>
      </c>
      <c r="N311">
        <f t="shared" si="16"/>
        <v>28</v>
      </c>
    </row>
    <row r="312" spans="2:14" x14ac:dyDescent="0.25">
      <c r="B312" t="s">
        <v>317</v>
      </c>
      <c r="C312" t="s">
        <v>53</v>
      </c>
      <c r="D312" s="4">
        <v>2.3431087232296099</v>
      </c>
      <c r="F312">
        <f t="shared" si="15"/>
        <v>12</v>
      </c>
      <c r="I312" t="s">
        <v>262</v>
      </c>
      <c r="J312" t="s">
        <v>71</v>
      </c>
      <c r="K312">
        <v>1.8326190413588201</v>
      </c>
      <c r="M312">
        <f t="shared" si="14"/>
        <v>39</v>
      </c>
      <c r="N312">
        <f t="shared" si="16"/>
        <v>39</v>
      </c>
    </row>
    <row r="313" spans="2:14" x14ac:dyDescent="0.25">
      <c r="B313" t="s">
        <v>318</v>
      </c>
      <c r="C313" t="s">
        <v>71</v>
      </c>
      <c r="D313" s="4">
        <v>2.6524293064978823</v>
      </c>
      <c r="F313">
        <f t="shared" si="15"/>
        <v>18</v>
      </c>
      <c r="I313" t="s">
        <v>265</v>
      </c>
      <c r="J313" t="s">
        <v>71</v>
      </c>
      <c r="K313">
        <v>1.6080553050796513</v>
      </c>
      <c r="M313">
        <f t="shared" si="14"/>
        <v>51</v>
      </c>
      <c r="N313">
        <f t="shared" si="16"/>
        <v>51</v>
      </c>
    </row>
    <row r="314" spans="2:14" x14ac:dyDescent="0.25">
      <c r="B314" t="s">
        <v>319</v>
      </c>
      <c r="C314" t="s">
        <v>97</v>
      </c>
      <c r="D314" s="4">
        <v>2.9653230836662789</v>
      </c>
      <c r="F314">
        <f t="shared" si="15"/>
        <v>21</v>
      </c>
      <c r="I314" t="s">
        <v>268</v>
      </c>
      <c r="J314" t="s">
        <v>71</v>
      </c>
      <c r="K314">
        <v>3.1048148434082194</v>
      </c>
      <c r="M314">
        <f t="shared" si="14"/>
        <v>6</v>
      </c>
      <c r="N314">
        <f t="shared" si="16"/>
        <v>6</v>
      </c>
    </row>
    <row r="315" spans="2:14" x14ac:dyDescent="0.25">
      <c r="B315" t="s">
        <v>320</v>
      </c>
      <c r="C315" t="s">
        <v>71</v>
      </c>
      <c r="D315" s="4">
        <v>1.7738648213100769</v>
      </c>
      <c r="F315">
        <f t="shared" si="15"/>
        <v>41</v>
      </c>
      <c r="I315" t="s">
        <v>271</v>
      </c>
      <c r="J315" t="s">
        <v>71</v>
      </c>
      <c r="K315">
        <v>4.4342760100950542</v>
      </c>
      <c r="M315">
        <f t="shared" si="14"/>
        <v>2</v>
      </c>
      <c r="N315">
        <f t="shared" si="16"/>
        <v>2</v>
      </c>
    </row>
    <row r="316" spans="2:14" x14ac:dyDescent="0.25">
      <c r="B316" t="s">
        <v>321</v>
      </c>
      <c r="C316" t="s">
        <v>51</v>
      </c>
      <c r="D316" s="4">
        <v>2.579324462640737</v>
      </c>
      <c r="F316">
        <f t="shared" si="15"/>
        <v>9</v>
      </c>
      <c r="I316" t="s">
        <v>280</v>
      </c>
      <c r="J316" t="s">
        <v>71</v>
      </c>
      <c r="K316">
        <v>2.1809595048473915</v>
      </c>
      <c r="M316">
        <f t="shared" si="14"/>
        <v>27</v>
      </c>
      <c r="N316">
        <f t="shared" si="16"/>
        <v>27</v>
      </c>
    </row>
    <row r="317" spans="2:14" x14ac:dyDescent="0.25">
      <c r="B317" t="s">
        <v>322</v>
      </c>
      <c r="C317" t="s">
        <v>51</v>
      </c>
      <c r="D317" s="4">
        <v>3.3242635750621079</v>
      </c>
      <c r="F317">
        <f t="shared" si="15"/>
        <v>2</v>
      </c>
      <c r="I317" t="s">
        <v>288</v>
      </c>
      <c r="J317" t="s">
        <v>71</v>
      </c>
      <c r="K317">
        <v>1.9147654810826129</v>
      </c>
      <c r="M317">
        <f t="shared" si="14"/>
        <v>38</v>
      </c>
      <c r="N317">
        <f t="shared" si="16"/>
        <v>38</v>
      </c>
    </row>
    <row r="318" spans="2:14" x14ac:dyDescent="0.25">
      <c r="B318" t="s">
        <v>323</v>
      </c>
      <c r="C318" t="s">
        <v>97</v>
      </c>
      <c r="D318" s="4">
        <v>2.912526150627615</v>
      </c>
      <c r="F318">
        <f t="shared" si="15"/>
        <v>25</v>
      </c>
      <c r="I318" t="s">
        <v>290</v>
      </c>
      <c r="J318" t="s">
        <v>71</v>
      </c>
      <c r="K318">
        <v>2.2767174491703006</v>
      </c>
      <c r="M318">
        <f t="shared" si="14"/>
        <v>23</v>
      </c>
      <c r="N318">
        <f t="shared" si="16"/>
        <v>23</v>
      </c>
    </row>
    <row r="319" spans="2:14" x14ac:dyDescent="0.25">
      <c r="B319" t="s">
        <v>324</v>
      </c>
      <c r="C319" t="s">
        <v>53</v>
      </c>
      <c r="D319" s="4">
        <v>1.1896909159442142</v>
      </c>
      <c r="F319">
        <f t="shared" si="15"/>
        <v>52</v>
      </c>
      <c r="I319" t="s">
        <v>291</v>
      </c>
      <c r="J319" t="s">
        <v>71</v>
      </c>
      <c r="K319">
        <v>2.663233271014851</v>
      </c>
      <c r="M319">
        <f t="shared" si="14"/>
        <v>17</v>
      </c>
      <c r="N319">
        <f t="shared" si="16"/>
        <v>17</v>
      </c>
    </row>
    <row r="320" spans="2:14" x14ac:dyDescent="0.25">
      <c r="B320" t="s">
        <v>325</v>
      </c>
      <c r="C320" t="s">
        <v>81</v>
      </c>
      <c r="D320" s="4">
        <v>2.5978688029020556</v>
      </c>
      <c r="F320">
        <f t="shared" si="15"/>
        <v>17</v>
      </c>
      <c r="I320" t="s">
        <v>294</v>
      </c>
      <c r="J320" t="s">
        <v>71</v>
      </c>
      <c r="K320">
        <v>4.5678768745067089</v>
      </c>
      <c r="M320">
        <f t="shared" si="14"/>
        <v>1</v>
      </c>
      <c r="N320">
        <f t="shared" si="16"/>
        <v>1</v>
      </c>
    </row>
    <row r="321" spans="2:14" x14ac:dyDescent="0.25">
      <c r="B321" t="s">
        <v>326</v>
      </c>
      <c r="C321" t="s">
        <v>97</v>
      </c>
      <c r="D321" s="4">
        <v>2.1952140378633969</v>
      </c>
      <c r="F321">
        <f t="shared" si="15"/>
        <v>43</v>
      </c>
      <c r="I321" t="s">
        <v>295</v>
      </c>
      <c r="J321" t="s">
        <v>71</v>
      </c>
      <c r="K321">
        <v>2.2063430245356184</v>
      </c>
      <c r="M321">
        <f t="shared" si="14"/>
        <v>26</v>
      </c>
      <c r="N321">
        <f t="shared" si="16"/>
        <v>26</v>
      </c>
    </row>
    <row r="322" spans="2:14" x14ac:dyDescent="0.25">
      <c r="B322" t="s">
        <v>327</v>
      </c>
      <c r="C322" t="s">
        <v>51</v>
      </c>
      <c r="D322" s="4">
        <v>1.6493374548755972</v>
      </c>
      <c r="F322">
        <f t="shared" si="15"/>
        <v>26</v>
      </c>
      <c r="I322" t="s">
        <v>304</v>
      </c>
      <c r="J322" t="s">
        <v>71</v>
      </c>
      <c r="K322">
        <v>2.2357579620841892</v>
      </c>
      <c r="M322">
        <f t="shared" si="14"/>
        <v>25</v>
      </c>
      <c r="N322">
        <f t="shared" si="16"/>
        <v>25</v>
      </c>
    </row>
    <row r="323" spans="2:14" x14ac:dyDescent="0.25">
      <c r="B323" t="s">
        <v>328</v>
      </c>
      <c r="C323" t="s">
        <v>71</v>
      </c>
      <c r="D323" s="4">
        <v>4.4267844847372047</v>
      </c>
      <c r="F323">
        <f t="shared" si="15"/>
        <v>3</v>
      </c>
      <c r="I323" t="s">
        <v>307</v>
      </c>
      <c r="J323" t="s">
        <v>71</v>
      </c>
      <c r="K323">
        <v>1.7835988765989166</v>
      </c>
      <c r="M323">
        <f t="shared" ref="M323:M328" si="17">1+SUMPRODUCT(($C$3:$C$328=J323)*($D$3:$D$328&gt;K323))</f>
        <v>40</v>
      </c>
      <c r="N323">
        <f t="shared" si="16"/>
        <v>40</v>
      </c>
    </row>
    <row r="324" spans="2:14" x14ac:dyDescent="0.25">
      <c r="B324" t="s">
        <v>329</v>
      </c>
      <c r="C324" t="s">
        <v>81</v>
      </c>
      <c r="D324" s="4">
        <v>2.8920430762205562</v>
      </c>
      <c r="F324">
        <f t="shared" ref="F324:F328" si="18">1+SUMPRODUCT(($C$3:$C$328=C324)*($D$3:$D$328&gt;D324))</f>
        <v>12</v>
      </c>
      <c r="I324" t="s">
        <v>308</v>
      </c>
      <c r="J324" t="s">
        <v>71</v>
      </c>
      <c r="K324">
        <v>1.559165541570489</v>
      </c>
      <c r="M324">
        <f t="shared" si="17"/>
        <v>53</v>
      </c>
      <c r="N324">
        <f t="shared" si="16"/>
        <v>53</v>
      </c>
    </row>
    <row r="325" spans="2:14" x14ac:dyDescent="0.25">
      <c r="B325" t="s">
        <v>330</v>
      </c>
      <c r="C325" t="s">
        <v>53</v>
      </c>
      <c r="D325" s="4">
        <v>1.2140215468724875</v>
      </c>
      <c r="F325">
        <f t="shared" si="18"/>
        <v>51</v>
      </c>
      <c r="I325" t="s">
        <v>318</v>
      </c>
      <c r="J325" t="s">
        <v>71</v>
      </c>
      <c r="K325">
        <v>2.6524293064978823</v>
      </c>
      <c r="M325">
        <f t="shared" si="17"/>
        <v>18</v>
      </c>
      <c r="N325">
        <f t="shared" si="16"/>
        <v>18</v>
      </c>
    </row>
    <row r="326" spans="2:14" x14ac:dyDescent="0.25">
      <c r="B326" t="s">
        <v>331</v>
      </c>
      <c r="C326" t="s">
        <v>53</v>
      </c>
      <c r="D326" s="4">
        <v>1.7417234895249674</v>
      </c>
      <c r="F326">
        <f t="shared" si="18"/>
        <v>29</v>
      </c>
      <c r="I326" t="s">
        <v>320</v>
      </c>
      <c r="J326" t="s">
        <v>71</v>
      </c>
      <c r="K326">
        <v>1.7738648213100769</v>
      </c>
      <c r="M326">
        <f t="shared" si="17"/>
        <v>41</v>
      </c>
      <c r="N326">
        <f t="shared" si="16"/>
        <v>41</v>
      </c>
    </row>
    <row r="327" spans="2:14" x14ac:dyDescent="0.25">
      <c r="B327" t="s">
        <v>332</v>
      </c>
      <c r="C327" t="s">
        <v>97</v>
      </c>
      <c r="D327" s="4">
        <v>2.6156233833419558</v>
      </c>
      <c r="F327">
        <f t="shared" si="18"/>
        <v>34</v>
      </c>
      <c r="I327" t="s">
        <v>328</v>
      </c>
      <c r="J327" t="s">
        <v>71</v>
      </c>
      <c r="K327">
        <v>4.4267844847372047</v>
      </c>
      <c r="M327">
        <f t="shared" si="17"/>
        <v>3</v>
      </c>
      <c r="N327">
        <f t="shared" si="16"/>
        <v>3</v>
      </c>
    </row>
    <row r="328" spans="2:14" x14ac:dyDescent="0.25">
      <c r="B328" t="s">
        <v>333</v>
      </c>
      <c r="C328" t="s">
        <v>71</v>
      </c>
      <c r="D328">
        <v>3.005596004573079</v>
      </c>
      <c r="F328">
        <f t="shared" si="18"/>
        <v>10</v>
      </c>
      <c r="I328" t="s">
        <v>333</v>
      </c>
      <c r="J328" t="s">
        <v>71</v>
      </c>
      <c r="K328">
        <v>3.005596004573079</v>
      </c>
      <c r="M328">
        <f t="shared" si="17"/>
        <v>10</v>
      </c>
      <c r="N328">
        <f t="shared" si="16"/>
        <v>10</v>
      </c>
    </row>
    <row r="330" spans="2:14" x14ac:dyDescent="0.25">
      <c r="B330" t="s">
        <v>334</v>
      </c>
      <c r="D330">
        <v>2.5992572121782156</v>
      </c>
    </row>
    <row r="332" spans="2:14" x14ac:dyDescent="0.25">
      <c r="B332" t="s">
        <v>335</v>
      </c>
      <c r="D332">
        <v>1.7756358624905686</v>
      </c>
    </row>
  </sheetData>
  <sortState ref="I3:M328">
    <sortCondition ref="J3:J3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RSN</dc:creator>
  <cp:lastModifiedBy>Ricky</cp:lastModifiedBy>
  <cp:lastPrinted>2013-01-17T10:13:29Z</cp:lastPrinted>
  <dcterms:created xsi:type="dcterms:W3CDTF">2013-01-16T16:09:14Z</dcterms:created>
  <dcterms:modified xsi:type="dcterms:W3CDTF">2013-02-13T15:14:46Z</dcterms:modified>
</cp:coreProperties>
</file>